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Projects\Исследования\"/>
    </mc:Choice>
  </mc:AlternateContent>
  <bookViews>
    <workbookView xWindow="0" yWindow="0" windowWidth="18870" windowHeight="7350" activeTab="1"/>
  </bookViews>
  <sheets>
    <sheet name="Лист1" sheetId="2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S192" i="2"/>
  <c r="S191" i="2"/>
  <c r="S186" i="2"/>
  <c r="S187" i="2"/>
  <c r="S188" i="2"/>
  <c r="S189" i="2"/>
  <c r="S190" i="2"/>
  <c r="S193" i="2"/>
  <c r="S194" i="2"/>
  <c r="S195" i="2"/>
  <c r="S185" i="2"/>
  <c r="C74" i="3"/>
  <c r="L186" i="2"/>
  <c r="L187" i="2"/>
  <c r="L188" i="2"/>
  <c r="L189" i="2"/>
  <c r="L190" i="2"/>
  <c r="L191" i="2"/>
  <c r="L192" i="2"/>
  <c r="L193" i="2"/>
  <c r="L194" i="2"/>
  <c r="L195" i="2"/>
  <c r="L185" i="2"/>
  <c r="AG173" i="2"/>
  <c r="AG174" i="2"/>
  <c r="AG175" i="2"/>
  <c r="AG176" i="2"/>
  <c r="AG177" i="2"/>
  <c r="AG178" i="2"/>
  <c r="AG179" i="2"/>
  <c r="AG180" i="2"/>
  <c r="AG181" i="2"/>
  <c r="AG182" i="2"/>
  <c r="AG172" i="2"/>
  <c r="C3" i="3"/>
  <c r="Z173" i="2"/>
  <c r="Z174" i="2"/>
  <c r="Z175" i="2"/>
  <c r="Z176" i="2"/>
  <c r="Z177" i="2"/>
  <c r="Z178" i="2"/>
  <c r="Z179" i="2"/>
  <c r="Z180" i="2"/>
  <c r="Z181" i="2"/>
  <c r="Z182" i="2"/>
  <c r="Z172" i="2"/>
  <c r="C18" i="3"/>
  <c r="AG167" i="2"/>
  <c r="L173" i="2"/>
  <c r="L174" i="2"/>
  <c r="L175" i="2"/>
  <c r="L176" i="2"/>
  <c r="L177" i="2"/>
  <c r="L178" i="2"/>
  <c r="L179" i="2"/>
  <c r="L180" i="2"/>
  <c r="L181" i="2"/>
  <c r="L182" i="2"/>
  <c r="L172" i="2"/>
  <c r="C9" i="3"/>
  <c r="AG160" i="2"/>
  <c r="AG161" i="2"/>
  <c r="AG162" i="2"/>
  <c r="AG163" i="2"/>
  <c r="AG164" i="2"/>
  <c r="AG165" i="2"/>
  <c r="AG166" i="2"/>
  <c r="AG168" i="2"/>
  <c r="AG169" i="2"/>
  <c r="AG159" i="2"/>
  <c r="C7" i="3"/>
  <c r="S179" i="2"/>
  <c r="Z160" i="2"/>
  <c r="Z161" i="2"/>
  <c r="Z162" i="2"/>
  <c r="Z163" i="2"/>
  <c r="Z164" i="2"/>
  <c r="Z165" i="2"/>
  <c r="Z166" i="2"/>
  <c r="Z167" i="2"/>
  <c r="Z168" i="2"/>
  <c r="Z169" i="2"/>
  <c r="Z159" i="2"/>
  <c r="C11" i="3"/>
  <c r="S173" i="2"/>
  <c r="S174" i="2"/>
  <c r="S175" i="2"/>
  <c r="S176" i="2"/>
  <c r="S177" i="2"/>
  <c r="S178" i="2"/>
  <c r="S180" i="2"/>
  <c r="S181" i="2"/>
  <c r="S182" i="2"/>
  <c r="S172" i="2"/>
  <c r="C8" i="3"/>
  <c r="S160" i="2"/>
  <c r="S161" i="2"/>
  <c r="S162" i="2"/>
  <c r="S163" i="2"/>
  <c r="S164" i="2"/>
  <c r="S165" i="2"/>
  <c r="S166" i="2"/>
  <c r="S167" i="2"/>
  <c r="S168" i="2"/>
  <c r="S169" i="2"/>
  <c r="S159" i="2"/>
  <c r="C12" i="3"/>
  <c r="L160" i="2"/>
  <c r="L161" i="2"/>
  <c r="L162" i="2"/>
  <c r="L163" i="2"/>
  <c r="L164" i="2"/>
  <c r="L165" i="2"/>
  <c r="L166" i="2"/>
  <c r="L167" i="2"/>
  <c r="L168" i="2"/>
  <c r="L169" i="2"/>
  <c r="L159" i="2"/>
  <c r="C10" i="3"/>
  <c r="E173" i="2"/>
  <c r="E174" i="2"/>
  <c r="E175" i="2"/>
  <c r="E176" i="2"/>
  <c r="E177" i="2"/>
  <c r="E178" i="2"/>
  <c r="E179" i="2"/>
  <c r="E180" i="2"/>
  <c r="E181" i="2"/>
  <c r="E182" i="2"/>
  <c r="E172" i="2"/>
  <c r="C55" i="3"/>
  <c r="E186" i="2"/>
  <c r="E187" i="2"/>
  <c r="E188" i="2"/>
  <c r="E189" i="2"/>
  <c r="E190" i="2"/>
  <c r="E191" i="2"/>
  <c r="E192" i="2"/>
  <c r="E193" i="2"/>
  <c r="E194" i="2"/>
  <c r="E195" i="2"/>
  <c r="E185" i="2"/>
  <c r="C52" i="3"/>
  <c r="S183" i="2" l="1"/>
  <c r="T183" i="2" s="1"/>
  <c r="L183" i="2"/>
  <c r="M183" i="2" s="1"/>
  <c r="AG170" i="2"/>
  <c r="AH170" i="2" s="1"/>
  <c r="C19" i="3" s="1"/>
  <c r="Z170" i="2"/>
  <c r="AA170" i="2" s="1"/>
  <c r="L170" i="2"/>
  <c r="M170" i="2" s="1"/>
  <c r="AG157" i="2"/>
  <c r="AH157" i="2" s="1"/>
  <c r="Z157" i="2"/>
  <c r="AA157" i="2" s="1"/>
  <c r="S170" i="2"/>
  <c r="T170" i="2" s="1"/>
  <c r="S157" i="2"/>
  <c r="T157" i="2" s="1"/>
  <c r="L157" i="2"/>
  <c r="M157" i="2" s="1"/>
  <c r="E170" i="2"/>
  <c r="F170" i="2" s="1"/>
  <c r="E183" i="2"/>
  <c r="F183" i="2" s="1"/>
  <c r="C6" i="3"/>
  <c r="E160" i="2"/>
  <c r="E161" i="2"/>
  <c r="E162" i="2"/>
  <c r="E163" i="2"/>
  <c r="E164" i="2"/>
  <c r="E165" i="2"/>
  <c r="E166" i="2"/>
  <c r="E167" i="2"/>
  <c r="E168" i="2"/>
  <c r="E169" i="2"/>
  <c r="E159" i="2"/>
  <c r="E157" i="2"/>
  <c r="F157" i="2" s="1"/>
  <c r="C64" i="3"/>
  <c r="AG147" i="2"/>
  <c r="AG148" i="2"/>
  <c r="AG149" i="2"/>
  <c r="AG150" i="2"/>
  <c r="AG151" i="2"/>
  <c r="AG152" i="2"/>
  <c r="AG153" i="2"/>
  <c r="AG154" i="2"/>
  <c r="AG155" i="2"/>
  <c r="AG156" i="2"/>
  <c r="AG146" i="2"/>
  <c r="Z147" i="2"/>
  <c r="Z148" i="2"/>
  <c r="Z149" i="2"/>
  <c r="Z150" i="2"/>
  <c r="Z151" i="2"/>
  <c r="Z152" i="2"/>
  <c r="Z153" i="2"/>
  <c r="Z154" i="2"/>
  <c r="Z155" i="2"/>
  <c r="Z156" i="2"/>
  <c r="Z146" i="2"/>
  <c r="C27" i="3"/>
  <c r="S148" i="2"/>
  <c r="L149" i="2"/>
  <c r="S147" i="2"/>
  <c r="S149" i="2"/>
  <c r="S150" i="2"/>
  <c r="S151" i="2"/>
  <c r="S152" i="2"/>
  <c r="S153" i="2"/>
  <c r="S154" i="2"/>
  <c r="S155" i="2"/>
  <c r="S156" i="2"/>
  <c r="S146" i="2"/>
  <c r="L147" i="2"/>
  <c r="L148" i="2"/>
  <c r="L150" i="2"/>
  <c r="L151" i="2"/>
  <c r="L152" i="2"/>
  <c r="L153" i="2"/>
  <c r="L154" i="2"/>
  <c r="L155" i="2"/>
  <c r="L156" i="2"/>
  <c r="L146" i="2"/>
  <c r="E147" i="2"/>
  <c r="E148" i="2"/>
  <c r="E149" i="2"/>
  <c r="E150" i="2"/>
  <c r="E151" i="2"/>
  <c r="E152" i="2"/>
  <c r="E153" i="2"/>
  <c r="E154" i="2"/>
  <c r="E155" i="2"/>
  <c r="E156" i="2"/>
  <c r="E146" i="2"/>
  <c r="E144" i="2"/>
  <c r="F144" i="2" s="1"/>
  <c r="C13" i="3" s="1"/>
  <c r="L134" i="2"/>
  <c r="L135" i="2"/>
  <c r="L136" i="2"/>
  <c r="L137" i="2"/>
  <c r="L138" i="2"/>
  <c r="L139" i="2"/>
  <c r="L140" i="2"/>
  <c r="L141" i="2"/>
  <c r="L142" i="2"/>
  <c r="L143" i="2"/>
  <c r="L133" i="2"/>
  <c r="S134" i="2"/>
  <c r="S135" i="2"/>
  <c r="S136" i="2"/>
  <c r="S137" i="2"/>
  <c r="S138" i="2"/>
  <c r="S139" i="2"/>
  <c r="S140" i="2"/>
  <c r="S141" i="2"/>
  <c r="S142" i="2"/>
  <c r="S143" i="2"/>
  <c r="S133" i="2"/>
  <c r="E134" i="2"/>
  <c r="E135" i="2"/>
  <c r="E136" i="2"/>
  <c r="E137" i="2"/>
  <c r="E138" i="2"/>
  <c r="E139" i="2"/>
  <c r="E140" i="2"/>
  <c r="E141" i="2"/>
  <c r="E142" i="2"/>
  <c r="E143" i="2"/>
  <c r="E133" i="2"/>
  <c r="AG135" i="2"/>
  <c r="AG134" i="2"/>
  <c r="AG136" i="2"/>
  <c r="AG137" i="2"/>
  <c r="AG138" i="2"/>
  <c r="AG139" i="2"/>
  <c r="AG140" i="2"/>
  <c r="AG141" i="2"/>
  <c r="AG142" i="2"/>
  <c r="AG143" i="2"/>
  <c r="AG133" i="2"/>
  <c r="Z136" i="2"/>
  <c r="Z134" i="2"/>
  <c r="Z135" i="2"/>
  <c r="Z137" i="2"/>
  <c r="Z138" i="2"/>
  <c r="Z139" i="2"/>
  <c r="Z140" i="2"/>
  <c r="Z141" i="2"/>
  <c r="Z142" i="2"/>
  <c r="Z143" i="2"/>
  <c r="Z133" i="2"/>
  <c r="AG108" i="2"/>
  <c r="AG109" i="2"/>
  <c r="AG110" i="2"/>
  <c r="AG111" i="2"/>
  <c r="AG112" i="2"/>
  <c r="AG113" i="2"/>
  <c r="AG114" i="2"/>
  <c r="AG115" i="2"/>
  <c r="AG116" i="2"/>
  <c r="AG117" i="2"/>
  <c r="AG121" i="2"/>
  <c r="AG122" i="2"/>
  <c r="AG123" i="2"/>
  <c r="AG124" i="2"/>
  <c r="AG125" i="2"/>
  <c r="AG126" i="2"/>
  <c r="AG127" i="2"/>
  <c r="AG128" i="2"/>
  <c r="AG129" i="2"/>
  <c r="AG130" i="2"/>
  <c r="AG120" i="2"/>
  <c r="AG107" i="2"/>
  <c r="AG95" i="2"/>
  <c r="AG96" i="2"/>
  <c r="AG97" i="2"/>
  <c r="AG98" i="2"/>
  <c r="AG99" i="2"/>
  <c r="AG100" i="2"/>
  <c r="AG101" i="2"/>
  <c r="AG102" i="2"/>
  <c r="AG92" i="2" s="1"/>
  <c r="AH92" i="2" s="1"/>
  <c r="C59" i="3" s="1"/>
  <c r="AG103" i="2"/>
  <c r="AG104" i="2"/>
  <c r="AG94" i="2"/>
  <c r="AG82" i="2"/>
  <c r="AG83" i="2"/>
  <c r="AG84" i="2"/>
  <c r="AG85" i="2"/>
  <c r="AG86" i="2"/>
  <c r="AG87" i="2"/>
  <c r="AG88" i="2"/>
  <c r="AG89" i="2"/>
  <c r="AG90" i="2"/>
  <c r="AG91" i="2"/>
  <c r="AG81" i="2"/>
  <c r="AG69" i="2"/>
  <c r="AG70" i="2"/>
  <c r="AG71" i="2"/>
  <c r="AG72" i="2"/>
  <c r="AG73" i="2"/>
  <c r="AG74" i="2"/>
  <c r="AG75" i="2"/>
  <c r="AG76" i="2"/>
  <c r="AG77" i="2"/>
  <c r="AG78" i="2"/>
  <c r="AG68" i="2"/>
  <c r="AG56" i="2"/>
  <c r="AG57" i="2"/>
  <c r="AG58" i="2"/>
  <c r="AG59" i="2"/>
  <c r="AG60" i="2"/>
  <c r="AG61" i="2"/>
  <c r="AG62" i="2"/>
  <c r="AG63" i="2"/>
  <c r="AG64" i="2"/>
  <c r="AG65" i="2"/>
  <c r="AG55" i="2"/>
  <c r="AG43" i="2"/>
  <c r="AG44" i="2"/>
  <c r="AG45" i="2"/>
  <c r="AG46" i="2"/>
  <c r="AG47" i="2"/>
  <c r="AG48" i="2"/>
  <c r="AG49" i="2"/>
  <c r="AG50" i="2"/>
  <c r="AG40" i="2" s="1"/>
  <c r="AH40" i="2" s="1"/>
  <c r="C28" i="3" s="1"/>
  <c r="AG51" i="2"/>
  <c r="AG52" i="2"/>
  <c r="AG42" i="2"/>
  <c r="L3" i="2"/>
  <c r="L4" i="2"/>
  <c r="L5" i="2"/>
  <c r="L6" i="2"/>
  <c r="L7" i="2"/>
  <c r="L8" i="2"/>
  <c r="L9" i="2"/>
  <c r="L10" i="2"/>
  <c r="L11" i="2"/>
  <c r="L12" i="2"/>
  <c r="L13" i="2"/>
  <c r="L16" i="2"/>
  <c r="L17" i="2"/>
  <c r="L18" i="2"/>
  <c r="L19" i="2"/>
  <c r="L20" i="2"/>
  <c r="L21" i="2"/>
  <c r="L22" i="2"/>
  <c r="L23" i="2"/>
  <c r="L24" i="2"/>
  <c r="L25" i="2"/>
  <c r="L26" i="2"/>
  <c r="L29" i="2"/>
  <c r="L30" i="2"/>
  <c r="L31" i="2"/>
  <c r="L32" i="2"/>
  <c r="L33" i="2"/>
  <c r="L34" i="2"/>
  <c r="L35" i="2"/>
  <c r="L36" i="2"/>
  <c r="L37" i="2"/>
  <c r="L38" i="2"/>
  <c r="L39" i="2"/>
  <c r="L42" i="2"/>
  <c r="L43" i="2"/>
  <c r="L44" i="2"/>
  <c r="L45" i="2"/>
  <c r="L46" i="2"/>
  <c r="L47" i="2"/>
  <c r="L48" i="2"/>
  <c r="L49" i="2"/>
  <c r="L50" i="2"/>
  <c r="L51" i="2"/>
  <c r="L52" i="2"/>
  <c r="L55" i="2"/>
  <c r="L56" i="2"/>
  <c r="L57" i="2"/>
  <c r="L58" i="2"/>
  <c r="L59" i="2"/>
  <c r="L60" i="2"/>
  <c r="L61" i="2"/>
  <c r="L62" i="2"/>
  <c r="L63" i="2"/>
  <c r="L64" i="2"/>
  <c r="L65" i="2"/>
  <c r="L68" i="2"/>
  <c r="L69" i="2"/>
  <c r="L70" i="2"/>
  <c r="L71" i="2"/>
  <c r="L72" i="2"/>
  <c r="L73" i="2"/>
  <c r="L74" i="2"/>
  <c r="L75" i="2"/>
  <c r="L76" i="2"/>
  <c r="L77" i="2"/>
  <c r="L78" i="2"/>
  <c r="L81" i="2"/>
  <c r="L82" i="2"/>
  <c r="L83" i="2"/>
  <c r="L84" i="2"/>
  <c r="L85" i="2"/>
  <c r="L86" i="2"/>
  <c r="L87" i="2"/>
  <c r="L88" i="2"/>
  <c r="L89" i="2"/>
  <c r="L90" i="2"/>
  <c r="L91" i="2"/>
  <c r="L94" i="2"/>
  <c r="L95" i="2"/>
  <c r="L96" i="2"/>
  <c r="L97" i="2"/>
  <c r="L98" i="2"/>
  <c r="L99" i="2"/>
  <c r="L100" i="2"/>
  <c r="L101" i="2"/>
  <c r="L102" i="2"/>
  <c r="L103" i="2"/>
  <c r="L104" i="2"/>
  <c r="L107" i="2"/>
  <c r="L108" i="2"/>
  <c r="L109" i="2"/>
  <c r="L110" i="2"/>
  <c r="L111" i="2"/>
  <c r="L112" i="2"/>
  <c r="L113" i="2"/>
  <c r="L114" i="2"/>
  <c r="L115" i="2"/>
  <c r="L116" i="2"/>
  <c r="L117" i="2"/>
  <c r="L120" i="2"/>
  <c r="L121" i="2"/>
  <c r="L122" i="2"/>
  <c r="L123" i="2"/>
  <c r="L124" i="2"/>
  <c r="L125" i="2"/>
  <c r="L126" i="2"/>
  <c r="L127" i="2"/>
  <c r="L128" i="2"/>
  <c r="L129" i="2"/>
  <c r="L130" i="2"/>
  <c r="AG30" i="2"/>
  <c r="AG31" i="2"/>
  <c r="AG32" i="2"/>
  <c r="AG33" i="2"/>
  <c r="AG34" i="2"/>
  <c r="AG35" i="2"/>
  <c r="AG36" i="2"/>
  <c r="AG37" i="2"/>
  <c r="AG38" i="2"/>
  <c r="AG39" i="2"/>
  <c r="AG29" i="2"/>
  <c r="AG17" i="2"/>
  <c r="AG18" i="2"/>
  <c r="AG19" i="2"/>
  <c r="AG20" i="2"/>
  <c r="AG21" i="2"/>
  <c r="AG22" i="2"/>
  <c r="AG23" i="2"/>
  <c r="AG24" i="2"/>
  <c r="AG25" i="2"/>
  <c r="AG26" i="2"/>
  <c r="AG16" i="2"/>
  <c r="Z121" i="2"/>
  <c r="Z122" i="2"/>
  <c r="Z123" i="2"/>
  <c r="Z124" i="2"/>
  <c r="Z125" i="2"/>
  <c r="Z126" i="2"/>
  <c r="Z127" i="2"/>
  <c r="Z128" i="2"/>
  <c r="Z129" i="2"/>
  <c r="Z130" i="2"/>
  <c r="Z120" i="2"/>
  <c r="Z108" i="2"/>
  <c r="Z109" i="2"/>
  <c r="Z110" i="2"/>
  <c r="Z111" i="2"/>
  <c r="Z112" i="2"/>
  <c r="Z113" i="2"/>
  <c r="Z114" i="2"/>
  <c r="Z115" i="2"/>
  <c r="Z116" i="2"/>
  <c r="Z117" i="2"/>
  <c r="Z107" i="2"/>
  <c r="Z95" i="2"/>
  <c r="Z96" i="2"/>
  <c r="Z97" i="2"/>
  <c r="Z98" i="2"/>
  <c r="Z99" i="2"/>
  <c r="Z100" i="2"/>
  <c r="Z101" i="2"/>
  <c r="Z102" i="2"/>
  <c r="Z103" i="2"/>
  <c r="Z104" i="2"/>
  <c r="Z94" i="2"/>
  <c r="Z82" i="2"/>
  <c r="Z83" i="2"/>
  <c r="Z84" i="2"/>
  <c r="Z85" i="2"/>
  <c r="Z86" i="2"/>
  <c r="Z87" i="2"/>
  <c r="Z88" i="2"/>
  <c r="Z89" i="2"/>
  <c r="Z90" i="2"/>
  <c r="Z91" i="2"/>
  <c r="Z81" i="2"/>
  <c r="Z69" i="2"/>
  <c r="Z70" i="2"/>
  <c r="Z71" i="2"/>
  <c r="Z72" i="2"/>
  <c r="Z73" i="2"/>
  <c r="Z74" i="2"/>
  <c r="Z75" i="2"/>
  <c r="Z76" i="2"/>
  <c r="Z77" i="2"/>
  <c r="Z78" i="2"/>
  <c r="Z68" i="2"/>
  <c r="Z56" i="2"/>
  <c r="Z57" i="2"/>
  <c r="Z58" i="2"/>
  <c r="Z59" i="2"/>
  <c r="Z60" i="2"/>
  <c r="Z61" i="2"/>
  <c r="Z62" i="2"/>
  <c r="Z63" i="2"/>
  <c r="Z64" i="2"/>
  <c r="Z65" i="2"/>
  <c r="Z55" i="2"/>
  <c r="Z43" i="2"/>
  <c r="Z44" i="2"/>
  <c r="Z45" i="2"/>
  <c r="Z46" i="2"/>
  <c r="Z47" i="2"/>
  <c r="Z48" i="2"/>
  <c r="Z49" i="2"/>
  <c r="Z50" i="2"/>
  <c r="Z51" i="2"/>
  <c r="Z52" i="2"/>
  <c r="Z42" i="2"/>
  <c r="Z30" i="2"/>
  <c r="Z31" i="2"/>
  <c r="Z32" i="2"/>
  <c r="Z33" i="2"/>
  <c r="Z34" i="2"/>
  <c r="Z35" i="2"/>
  <c r="Z36" i="2"/>
  <c r="Z37" i="2"/>
  <c r="Z38" i="2"/>
  <c r="Z39" i="2"/>
  <c r="Z29" i="2"/>
  <c r="Z17" i="2"/>
  <c r="Z18" i="2"/>
  <c r="Z19" i="2"/>
  <c r="Z20" i="2"/>
  <c r="Z21" i="2"/>
  <c r="Z22" i="2"/>
  <c r="Z23" i="2"/>
  <c r="Z24" i="2"/>
  <c r="Z25" i="2"/>
  <c r="Z26" i="2"/>
  <c r="Z16" i="2"/>
  <c r="S114" i="2"/>
  <c r="S121" i="2"/>
  <c r="S122" i="2"/>
  <c r="S123" i="2"/>
  <c r="S124" i="2"/>
  <c r="S125" i="2"/>
  <c r="S126" i="2"/>
  <c r="S127" i="2"/>
  <c r="S128" i="2"/>
  <c r="S129" i="2"/>
  <c r="S130" i="2"/>
  <c r="S120" i="2"/>
  <c r="S108" i="2"/>
  <c r="S109" i="2"/>
  <c r="S110" i="2"/>
  <c r="S111" i="2"/>
  <c r="S112" i="2"/>
  <c r="S113" i="2"/>
  <c r="S115" i="2"/>
  <c r="S116" i="2"/>
  <c r="S117" i="2"/>
  <c r="S107" i="2"/>
  <c r="S95" i="2"/>
  <c r="S96" i="2"/>
  <c r="S97" i="2"/>
  <c r="S98" i="2"/>
  <c r="S99" i="2"/>
  <c r="S100" i="2"/>
  <c r="S101" i="2"/>
  <c r="S102" i="2"/>
  <c r="S103" i="2"/>
  <c r="S104" i="2"/>
  <c r="S94" i="2"/>
  <c r="S82" i="2"/>
  <c r="S83" i="2"/>
  <c r="S84" i="2"/>
  <c r="S85" i="2"/>
  <c r="S86" i="2"/>
  <c r="S87" i="2"/>
  <c r="S88" i="2"/>
  <c r="S89" i="2"/>
  <c r="S90" i="2"/>
  <c r="S91" i="2"/>
  <c r="S81" i="2"/>
  <c r="S69" i="2"/>
  <c r="S70" i="2"/>
  <c r="S71" i="2"/>
  <c r="S72" i="2"/>
  <c r="S73" i="2"/>
  <c r="S74" i="2"/>
  <c r="S75" i="2"/>
  <c r="S76" i="2"/>
  <c r="S77" i="2"/>
  <c r="S78" i="2"/>
  <c r="S68" i="2"/>
  <c r="S56" i="2"/>
  <c r="S57" i="2"/>
  <c r="S58" i="2"/>
  <c r="S59" i="2"/>
  <c r="S60" i="2"/>
  <c r="S61" i="2"/>
  <c r="S62" i="2"/>
  <c r="S63" i="2"/>
  <c r="S64" i="2"/>
  <c r="S65" i="2"/>
  <c r="S55" i="2"/>
  <c r="S43" i="2"/>
  <c r="S42" i="2"/>
  <c r="S44" i="2"/>
  <c r="S45" i="2"/>
  <c r="S46" i="2"/>
  <c r="S47" i="2"/>
  <c r="S48" i="2"/>
  <c r="S49" i="2"/>
  <c r="S50" i="2"/>
  <c r="S51" i="2"/>
  <c r="S52" i="2"/>
  <c r="S31" i="2"/>
  <c r="S18" i="2"/>
  <c r="S30" i="2"/>
  <c r="S32" i="2"/>
  <c r="S33" i="2"/>
  <c r="S34" i="2"/>
  <c r="S35" i="2"/>
  <c r="S36" i="2"/>
  <c r="S37" i="2"/>
  <c r="S38" i="2"/>
  <c r="S39" i="2"/>
  <c r="S29" i="2"/>
  <c r="S17" i="2"/>
  <c r="S19" i="2"/>
  <c r="S20" i="2"/>
  <c r="S21" i="2"/>
  <c r="S22" i="2"/>
  <c r="S23" i="2"/>
  <c r="S24" i="2"/>
  <c r="S25" i="2"/>
  <c r="S26" i="2"/>
  <c r="S16" i="2"/>
  <c r="Z4" i="2"/>
  <c r="Z5" i="2"/>
  <c r="Z6" i="2"/>
  <c r="Z7" i="2"/>
  <c r="Z8" i="2"/>
  <c r="Z9" i="2"/>
  <c r="Z10" i="2"/>
  <c r="Z11" i="2"/>
  <c r="Z12" i="2"/>
  <c r="Z13" i="2"/>
  <c r="AG8" i="2"/>
  <c r="AG3" i="2"/>
  <c r="Z3" i="2"/>
  <c r="AG13" i="2"/>
  <c r="AG4" i="2"/>
  <c r="AG5" i="2"/>
  <c r="AG6" i="2"/>
  <c r="AG7" i="2"/>
  <c r="AG9" i="2"/>
  <c r="AG10" i="2"/>
  <c r="AG11" i="2"/>
  <c r="AG12" i="2"/>
  <c r="S4" i="2"/>
  <c r="S5" i="2"/>
  <c r="S6" i="2"/>
  <c r="S7" i="2"/>
  <c r="S8" i="2"/>
  <c r="S9" i="2"/>
  <c r="S10" i="2"/>
  <c r="S11" i="2"/>
  <c r="S12" i="2"/>
  <c r="S13" i="2"/>
  <c r="S3" i="2"/>
  <c r="E100" i="2"/>
  <c r="E121" i="2"/>
  <c r="E122" i="2"/>
  <c r="E123" i="2"/>
  <c r="E124" i="2"/>
  <c r="E125" i="2"/>
  <c r="E126" i="2"/>
  <c r="E127" i="2"/>
  <c r="E128" i="2"/>
  <c r="E129" i="2"/>
  <c r="E130" i="2"/>
  <c r="E120" i="2"/>
  <c r="E108" i="2"/>
  <c r="E109" i="2"/>
  <c r="E110" i="2"/>
  <c r="E111" i="2"/>
  <c r="E112" i="2"/>
  <c r="E113" i="2"/>
  <c r="E114" i="2"/>
  <c r="E115" i="2"/>
  <c r="E116" i="2"/>
  <c r="E117" i="2"/>
  <c r="E107" i="2"/>
  <c r="E94" i="2"/>
  <c r="E81" i="2"/>
  <c r="E68" i="2"/>
  <c r="E95" i="2"/>
  <c r="E96" i="2"/>
  <c r="E97" i="2"/>
  <c r="E98" i="2"/>
  <c r="E99" i="2"/>
  <c r="E101" i="2"/>
  <c r="E102" i="2"/>
  <c r="E103" i="2"/>
  <c r="E104" i="2"/>
  <c r="E87" i="2"/>
  <c r="E82" i="2"/>
  <c r="E83" i="2"/>
  <c r="E84" i="2"/>
  <c r="E85" i="2"/>
  <c r="E86" i="2"/>
  <c r="E88" i="2"/>
  <c r="E89" i="2"/>
  <c r="E90" i="2"/>
  <c r="E91" i="2"/>
  <c r="E78" i="2"/>
  <c r="E69" i="2"/>
  <c r="E70" i="2"/>
  <c r="E71" i="2"/>
  <c r="E72" i="2"/>
  <c r="E73" i="2"/>
  <c r="E74" i="2"/>
  <c r="E75" i="2"/>
  <c r="E76" i="2"/>
  <c r="E77" i="2"/>
  <c r="E56" i="2"/>
  <c r="E57" i="2"/>
  <c r="E58" i="2"/>
  <c r="E59" i="2"/>
  <c r="E60" i="2"/>
  <c r="E61" i="2"/>
  <c r="E62" i="2"/>
  <c r="E63" i="2"/>
  <c r="E64" i="2"/>
  <c r="E65" i="2"/>
  <c r="E55" i="2"/>
  <c r="E43" i="2"/>
  <c r="E44" i="2"/>
  <c r="E45" i="2"/>
  <c r="E46" i="2"/>
  <c r="E47" i="2"/>
  <c r="E48" i="2"/>
  <c r="E49" i="2"/>
  <c r="E50" i="2"/>
  <c r="E51" i="2"/>
  <c r="E52" i="2"/>
  <c r="E42" i="2"/>
  <c r="E29" i="2"/>
  <c r="E39" i="2"/>
  <c r="E30" i="2"/>
  <c r="E31" i="2"/>
  <c r="E32" i="2"/>
  <c r="E33" i="2"/>
  <c r="E34" i="2"/>
  <c r="E35" i="2"/>
  <c r="E36" i="2"/>
  <c r="E37" i="2"/>
  <c r="E38" i="2"/>
  <c r="E17" i="2"/>
  <c r="E18" i="2"/>
  <c r="E19" i="2"/>
  <c r="E20" i="2"/>
  <c r="E21" i="2"/>
  <c r="E22" i="2"/>
  <c r="E23" i="2"/>
  <c r="E24" i="2"/>
  <c r="E25" i="2"/>
  <c r="E26" i="2"/>
  <c r="E16" i="2"/>
  <c r="E4" i="2"/>
  <c r="E5" i="2"/>
  <c r="E6" i="2"/>
  <c r="E7" i="2"/>
  <c r="E8" i="2"/>
  <c r="E9" i="2"/>
  <c r="E10" i="2"/>
  <c r="E11" i="2"/>
  <c r="E12" i="2"/>
  <c r="E13" i="2"/>
  <c r="E3" i="2"/>
  <c r="AG144" i="2" l="1"/>
  <c r="AH144" i="2" s="1"/>
  <c r="Z144" i="2"/>
  <c r="AA144" i="2" s="1"/>
  <c r="AG105" i="2"/>
  <c r="AH105" i="2" s="1"/>
  <c r="C24" i="3" s="1"/>
  <c r="AG118" i="2"/>
  <c r="AH118" i="2" s="1"/>
  <c r="C22" i="3" s="1"/>
  <c r="AG53" i="2"/>
  <c r="AH53" i="2" s="1"/>
  <c r="C29" i="3" s="1"/>
  <c r="L144" i="2"/>
  <c r="M144" i="2" s="1"/>
  <c r="C4" i="3" s="1"/>
  <c r="S144" i="2"/>
  <c r="T144" i="2" s="1"/>
  <c r="E131" i="2"/>
  <c r="F131" i="2" s="1"/>
  <c r="C51" i="3" s="1"/>
  <c r="L131" i="2"/>
  <c r="M131" i="2" s="1"/>
  <c r="C42" i="3" s="1"/>
  <c r="S131" i="2"/>
  <c r="T131" i="2" s="1"/>
  <c r="C20" i="3" s="1"/>
  <c r="Z131" i="2"/>
  <c r="AA131" i="2" s="1"/>
  <c r="C50" i="3" s="1"/>
  <c r="AG131" i="2"/>
  <c r="AH131" i="2" s="1"/>
  <c r="C43" i="3" s="1"/>
  <c r="AG79" i="2"/>
  <c r="AH79" i="2" s="1"/>
  <c r="C71" i="3" s="1"/>
  <c r="AG66" i="2"/>
  <c r="AH66" i="2" s="1"/>
  <c r="C44" i="3" s="1"/>
  <c r="L92" i="2"/>
  <c r="M92" i="2" s="1"/>
  <c r="C66" i="3" s="1"/>
  <c r="L40" i="2"/>
  <c r="M40" i="2" s="1"/>
  <c r="C63" i="3" s="1"/>
  <c r="L105" i="2"/>
  <c r="M105" i="2" s="1"/>
  <c r="C67" i="3" s="1"/>
  <c r="L53" i="2"/>
  <c r="M53" i="2" s="1"/>
  <c r="C36" i="3" s="1"/>
  <c r="L1" i="2"/>
  <c r="M1" i="2" s="1"/>
  <c r="C5" i="3" s="1"/>
  <c r="L118" i="2"/>
  <c r="M118" i="2" s="1"/>
  <c r="C26" i="3" s="1"/>
  <c r="L66" i="2"/>
  <c r="M66" i="2" s="1"/>
  <c r="C38" i="3" s="1"/>
  <c r="L14" i="2"/>
  <c r="M14" i="2" s="1"/>
  <c r="C57" i="3" s="1"/>
  <c r="L79" i="2"/>
  <c r="M79" i="2" s="1"/>
  <c r="C46" i="3" s="1"/>
  <c r="L27" i="2"/>
  <c r="M27" i="2" s="1"/>
  <c r="C47" i="3" s="1"/>
  <c r="E40" i="2"/>
  <c r="F40" i="2" s="1"/>
  <c r="C2" i="3" s="1"/>
  <c r="E66" i="2"/>
  <c r="F66" i="2" s="1"/>
  <c r="C68" i="3" s="1"/>
  <c r="AG27" i="2"/>
  <c r="AH27" i="2" s="1"/>
  <c r="C48" i="3" s="1"/>
  <c r="AG14" i="2"/>
  <c r="AH14" i="2" s="1"/>
  <c r="C35" i="3" s="1"/>
  <c r="Z118" i="2"/>
  <c r="AA118" i="2" s="1"/>
  <c r="C58" i="3" s="1"/>
  <c r="Z105" i="2"/>
  <c r="AA105" i="2" s="1"/>
  <c r="C70" i="3" s="1"/>
  <c r="Z92" i="2"/>
  <c r="AA92" i="2" s="1"/>
  <c r="C41" i="3" s="1"/>
  <c r="Z79" i="2"/>
  <c r="AA79" i="2" s="1"/>
  <c r="C73" i="3" s="1"/>
  <c r="Z66" i="2"/>
  <c r="AA66" i="2" s="1"/>
  <c r="C37" i="3" s="1"/>
  <c r="Z53" i="2"/>
  <c r="AA53" i="2" s="1"/>
  <c r="C49" i="3" s="1"/>
  <c r="Z40" i="2"/>
  <c r="AA40" i="2" s="1"/>
  <c r="C69" i="3" s="1"/>
  <c r="Z27" i="2"/>
  <c r="AA27" i="2" s="1"/>
  <c r="C72" i="3" s="1"/>
  <c r="Z14" i="2"/>
  <c r="AA14" i="2" s="1"/>
  <c r="C53" i="3" s="1"/>
  <c r="S118" i="2"/>
  <c r="T118" i="2" s="1"/>
  <c r="C30" i="3" s="1"/>
  <c r="S105" i="2"/>
  <c r="T105" i="2" s="1"/>
  <c r="C56" i="3" s="1"/>
  <c r="S92" i="2"/>
  <c r="T92" i="2" s="1"/>
  <c r="C65" i="3" s="1"/>
  <c r="S79" i="2"/>
  <c r="T79" i="2" s="1"/>
  <c r="C54" i="3" s="1"/>
  <c r="S66" i="2"/>
  <c r="T66" i="2" s="1"/>
  <c r="C33" i="3" s="1"/>
  <c r="S53" i="2"/>
  <c r="T53" i="2" s="1"/>
  <c r="C32" i="3" s="1"/>
  <c r="S40" i="2"/>
  <c r="T40" i="2" s="1"/>
  <c r="C39" i="3" s="1"/>
  <c r="S27" i="2"/>
  <c r="T27" i="2" s="1"/>
  <c r="C40" i="3" s="1"/>
  <c r="S14" i="2"/>
  <c r="T14" i="2" s="1"/>
  <c r="C31" i="3" s="1"/>
  <c r="Z1" i="2"/>
  <c r="AA1" i="2" s="1"/>
  <c r="C17" i="3" s="1"/>
  <c r="AG1" i="2"/>
  <c r="AH1" i="2" s="1"/>
  <c r="C15" i="3" s="1"/>
  <c r="S1" i="2"/>
  <c r="T1" i="2" s="1"/>
  <c r="C14" i="3" s="1"/>
  <c r="E118" i="2"/>
  <c r="F118" i="2" s="1"/>
  <c r="C23" i="3" s="1"/>
  <c r="E105" i="2"/>
  <c r="F105" i="2" s="1"/>
  <c r="C25" i="3" s="1"/>
  <c r="E92" i="2"/>
  <c r="F92" i="2" s="1"/>
  <c r="C61" i="3" s="1"/>
  <c r="E79" i="2"/>
  <c r="F79" i="2" s="1"/>
  <c r="C45" i="3" s="1"/>
  <c r="E53" i="2"/>
  <c r="F53" i="2" s="1"/>
  <c r="C60" i="3" s="1"/>
  <c r="E27" i="2"/>
  <c r="F27" i="2" s="1"/>
  <c r="C62" i="3" s="1"/>
  <c r="E1" i="2"/>
  <c r="F1" i="2" s="1"/>
  <c r="C16" i="3" s="1"/>
  <c r="E14" i="2" l="1"/>
  <c r="F14" i="2" s="1"/>
  <c r="C34" i="3" s="1"/>
</calcChain>
</file>

<file path=xl/sharedStrings.xml><?xml version="1.0" encoding="utf-8"?>
<sst xmlns="http://schemas.openxmlformats.org/spreadsheetml/2006/main" count="1097" uniqueCount="88">
  <si>
    <t>Город</t>
  </si>
  <si>
    <t>Екатеринбург</t>
  </si>
  <si>
    <t>Челябинск</t>
  </si>
  <si>
    <t>Средний чек в ресторане на двух человек (3 блюда +напитки)</t>
  </si>
  <si>
    <t>Абонемент в фитнес-клуб на 1 месяц</t>
  </si>
  <si>
    <t>Поход в кино</t>
  </si>
  <si>
    <t>Пермь</t>
  </si>
  <si>
    <t>Интернет</t>
  </si>
  <si>
    <t>Интернет+ТВ</t>
  </si>
  <si>
    <t>Комбо Макдоналдс</t>
  </si>
  <si>
    <t>Поездка в общественном транспорте</t>
  </si>
  <si>
    <t>Белый хлеб (500 г)</t>
  </si>
  <si>
    <t>Бензин (литр)</t>
  </si>
  <si>
    <t>Молоко (литр)</t>
  </si>
  <si>
    <t>Филе курицы (1 кг)</t>
  </si>
  <si>
    <t>Сингапур</t>
  </si>
  <si>
    <t>Торонто</t>
  </si>
  <si>
    <t>Москва</t>
  </si>
  <si>
    <t>Сидней</t>
  </si>
  <si>
    <t>Лондон</t>
  </si>
  <si>
    <t>Париж</t>
  </si>
  <si>
    <t>Мадрид</t>
  </si>
  <si>
    <t>Шанхай</t>
  </si>
  <si>
    <t>Гонконг</t>
  </si>
  <si>
    <t>Нью-Йорк</t>
  </si>
  <si>
    <t>Токио</t>
  </si>
  <si>
    <t>Буэнос-Айрес</t>
  </si>
  <si>
    <t>Сеул</t>
  </si>
  <si>
    <t>Пекин</t>
  </si>
  <si>
    <t>Осака</t>
  </si>
  <si>
    <t>Богота</t>
  </si>
  <si>
    <t>Эр-Рияд</t>
  </si>
  <si>
    <t>Дели</t>
  </si>
  <si>
    <t>Мехико</t>
  </si>
  <si>
    <t>Лима</t>
  </si>
  <si>
    <t>Бангкок</t>
  </si>
  <si>
    <t>Сан-Паулу</t>
  </si>
  <si>
    <t>Найроби</t>
  </si>
  <si>
    <t>Джакарта</t>
  </si>
  <si>
    <t>Сантьяго</t>
  </si>
  <si>
    <t>Хошимин</t>
  </si>
  <si>
    <t>Дар-эс-Салам</t>
  </si>
  <si>
    <t>Лагос</t>
  </si>
  <si>
    <t>Вода питьевая (бутылка 0,33 л)</t>
  </si>
  <si>
    <t>Минск</t>
  </si>
  <si>
    <t>Прага</t>
  </si>
  <si>
    <t>Баку</t>
  </si>
  <si>
    <t>Ереван</t>
  </si>
  <si>
    <t>Астана</t>
  </si>
  <si>
    <t>Сан-Франциско</t>
  </si>
  <si>
    <t>Тюмень</t>
  </si>
  <si>
    <t>Берлин</t>
  </si>
  <si>
    <t>Анкара</t>
  </si>
  <si>
    <t>Курган</t>
  </si>
  <si>
    <t>Тегеран</t>
  </si>
  <si>
    <t>Варшава</t>
  </si>
  <si>
    <t>Хельсинки</t>
  </si>
  <si>
    <t>Харбин</t>
  </si>
  <si>
    <t>Дубай</t>
  </si>
  <si>
    <t>Каир</t>
  </si>
  <si>
    <t>Кишинёв</t>
  </si>
  <si>
    <t>Вильнюс</t>
  </si>
  <si>
    <t>Шэньчжэнь</t>
  </si>
  <si>
    <t>Стокгольм</t>
  </si>
  <si>
    <t>Осло</t>
  </si>
  <si>
    <t>Салехард</t>
  </si>
  <si>
    <t>Новый Уренгой</t>
  </si>
  <si>
    <t>Сургут</t>
  </si>
  <si>
    <t>Санкт-Петербург</t>
  </si>
  <si>
    <t>Новосибирск</t>
  </si>
  <si>
    <t>Стамбул</t>
  </si>
  <si>
    <t>Лос-Анджелес</t>
  </si>
  <si>
    <t>Казань</t>
  </si>
  <si>
    <t>Нижний Новгород</t>
  </si>
  <si>
    <t>Красноярск</t>
  </si>
  <si>
    <t>Самара</t>
  </si>
  <si>
    <t>Уфа</t>
  </si>
  <si>
    <t>Ростов-на-Дону</t>
  </si>
  <si>
    <t>Омск</t>
  </si>
  <si>
    <t>Краснодар</t>
  </si>
  <si>
    <t>Воронеж</t>
  </si>
  <si>
    <t>Волгоград</t>
  </si>
  <si>
    <t>Манчестер</t>
  </si>
  <si>
    <t>Мюнхен</t>
  </si>
  <si>
    <t>Анкоридж</t>
  </si>
  <si>
    <t>Тель-Авив</t>
  </si>
  <si>
    <t>Капучино</t>
  </si>
  <si>
    <t>ИЦБ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</si>
</sst>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5"/>
  <sheetViews>
    <sheetView topLeftCell="C1" workbookViewId="0">
      <selection activeCell="T202" sqref="T202"/>
    </sheetView>
  </sheetViews>
  <sheetFormatPr defaultRowHeight="17.25" x14ac:dyDescent="0.3"/>
  <cols>
    <col min="1" max="1" width="16.85546875" style="3" customWidth="1"/>
    <col min="7" max="7" width="2.28515625" customWidth="1"/>
    <col min="8" max="8" width="12.85546875" style="3" customWidth="1"/>
    <col min="13" max="13" width="7.42578125" customWidth="1"/>
    <col min="14" max="14" width="2.140625" customWidth="1"/>
    <col min="15" max="15" width="9.140625" style="3"/>
    <col min="20" max="20" width="7.42578125" customWidth="1"/>
    <col min="21" max="21" width="2" customWidth="1"/>
    <col min="22" max="22" width="9.140625" style="3"/>
    <col min="24" max="24" width="6" customWidth="1"/>
    <col min="28" max="28" width="1.5703125" customWidth="1"/>
    <col min="29" max="29" width="9.140625" style="3"/>
  </cols>
  <sheetData>
    <row r="1" spans="1:34" x14ac:dyDescent="0.3">
      <c r="A1" s="3" t="s">
        <v>1</v>
      </c>
      <c r="B1" t="s">
        <v>7</v>
      </c>
      <c r="D1">
        <v>509</v>
      </c>
      <c r="E1" s="1">
        <f>SUM(E3:E13)</f>
        <v>11.420058939096267</v>
      </c>
      <c r="F1" s="4">
        <f>E1</f>
        <v>11.420058939096267</v>
      </c>
      <c r="H1" s="3" t="s">
        <v>2</v>
      </c>
      <c r="I1" t="s">
        <v>7</v>
      </c>
      <c r="K1">
        <v>380</v>
      </c>
      <c r="L1" s="6">
        <f>SUM(L3:L13)</f>
        <v>14.712973684210526</v>
      </c>
      <c r="M1" s="4">
        <f>L1</f>
        <v>14.712973684210526</v>
      </c>
      <c r="O1" s="3" t="s">
        <v>6</v>
      </c>
      <c r="P1" t="s">
        <v>7</v>
      </c>
      <c r="R1">
        <v>518</v>
      </c>
      <c r="S1" s="6">
        <f>SUM(S3:S13)</f>
        <v>11.928108108108109</v>
      </c>
      <c r="T1" s="4">
        <f>S1</f>
        <v>11.928108108108109</v>
      </c>
      <c r="V1" s="3" t="s">
        <v>50</v>
      </c>
      <c r="W1" t="s">
        <v>7</v>
      </c>
      <c r="Y1">
        <v>500</v>
      </c>
      <c r="Z1" s="6">
        <f>SUM(Z3:Z13)</f>
        <v>11.021139999999999</v>
      </c>
      <c r="AA1" s="4">
        <f>Z1</f>
        <v>11.021139999999999</v>
      </c>
      <c r="AC1" s="3" t="s">
        <v>53</v>
      </c>
      <c r="AD1" t="s">
        <v>7</v>
      </c>
      <c r="AF1">
        <v>450</v>
      </c>
      <c r="AG1" s="6">
        <f>SUM(AG3:AG13)</f>
        <v>11.447244444444445</v>
      </c>
      <c r="AH1" s="4">
        <f>AG1</f>
        <v>11.447244444444445</v>
      </c>
    </row>
    <row r="2" spans="1:34" x14ac:dyDescent="0.3">
      <c r="B2" t="s">
        <v>8</v>
      </c>
      <c r="D2">
        <v>824</v>
      </c>
      <c r="I2" t="s">
        <v>8</v>
      </c>
      <c r="K2">
        <v>520</v>
      </c>
      <c r="P2" t="s">
        <v>8</v>
      </c>
      <c r="R2">
        <v>773</v>
      </c>
      <c r="W2" t="s">
        <v>8</v>
      </c>
      <c r="Y2">
        <v>760</v>
      </c>
      <c r="AD2" t="s">
        <v>8</v>
      </c>
      <c r="AF2">
        <v>660</v>
      </c>
    </row>
    <row r="3" spans="1:34" x14ac:dyDescent="0.3">
      <c r="B3" t="s">
        <v>86</v>
      </c>
      <c r="D3">
        <v>172.31</v>
      </c>
      <c r="E3">
        <f>D3/$D$1</f>
        <v>0.33852652259332022</v>
      </c>
      <c r="I3" t="s">
        <v>86</v>
      </c>
      <c r="K3">
        <v>120.29</v>
      </c>
      <c r="L3">
        <f>K3/$K$1</f>
        <v>0.31655263157894736</v>
      </c>
      <c r="P3" t="s">
        <v>86</v>
      </c>
      <c r="R3">
        <v>142.5</v>
      </c>
      <c r="S3">
        <f>R3/$R$1</f>
        <v>0.2750965250965251</v>
      </c>
      <c r="W3" t="s">
        <v>86</v>
      </c>
      <c r="Y3">
        <v>156</v>
      </c>
      <c r="Z3">
        <f>Y3/$Y$1</f>
        <v>0.312</v>
      </c>
      <c r="AD3" t="s">
        <v>86</v>
      </c>
      <c r="AF3">
        <v>120.5</v>
      </c>
      <c r="AG3">
        <f t="shared" ref="AG3:AG13" si="0">AF3/$AF$1</f>
        <v>0.26777777777777778</v>
      </c>
    </row>
    <row r="4" spans="1:34" x14ac:dyDescent="0.3">
      <c r="B4" t="s">
        <v>5</v>
      </c>
      <c r="D4">
        <v>355</v>
      </c>
      <c r="E4">
        <f t="shared" ref="E4:E13" si="1">D4/$D$1</f>
        <v>0.69744597249508844</v>
      </c>
      <c r="I4" t="s">
        <v>5</v>
      </c>
      <c r="K4">
        <v>290</v>
      </c>
      <c r="L4">
        <f t="shared" ref="L4:L13" si="2">K4/$K$1</f>
        <v>0.76315789473684215</v>
      </c>
      <c r="P4" t="s">
        <v>5</v>
      </c>
      <c r="R4">
        <v>350</v>
      </c>
      <c r="S4">
        <f t="shared" ref="S4:S13" si="3">R4/$R$1</f>
        <v>0.67567567567567566</v>
      </c>
      <c r="W4" t="s">
        <v>5</v>
      </c>
      <c r="Y4">
        <v>350</v>
      </c>
      <c r="Z4">
        <f t="shared" ref="Z4:Z13" si="4">Y4/$Y$1</f>
        <v>0.7</v>
      </c>
      <c r="AD4" t="s">
        <v>5</v>
      </c>
      <c r="AF4">
        <v>290</v>
      </c>
      <c r="AG4">
        <f t="shared" si="0"/>
        <v>0.64444444444444449</v>
      </c>
    </row>
    <row r="5" spans="1:34" x14ac:dyDescent="0.3">
      <c r="B5" t="s">
        <v>9</v>
      </c>
      <c r="D5">
        <v>350</v>
      </c>
      <c r="E5">
        <f t="shared" si="1"/>
        <v>0.68762278978389002</v>
      </c>
      <c r="I5" t="s">
        <v>9</v>
      </c>
      <c r="K5">
        <v>300</v>
      </c>
      <c r="L5">
        <f t="shared" si="2"/>
        <v>0.78947368421052633</v>
      </c>
      <c r="P5" t="s">
        <v>9</v>
      </c>
      <c r="R5">
        <v>400</v>
      </c>
      <c r="S5">
        <f t="shared" si="3"/>
        <v>0.77220077220077221</v>
      </c>
      <c r="W5" t="s">
        <v>9</v>
      </c>
      <c r="Y5">
        <v>400</v>
      </c>
      <c r="Z5">
        <f t="shared" si="4"/>
        <v>0.8</v>
      </c>
      <c r="AD5" t="s">
        <v>9</v>
      </c>
      <c r="AF5">
        <v>250</v>
      </c>
      <c r="AG5">
        <f t="shared" si="0"/>
        <v>0.55555555555555558</v>
      </c>
    </row>
    <row r="6" spans="1:34" x14ac:dyDescent="0.3">
      <c r="B6" t="s">
        <v>43</v>
      </c>
      <c r="D6">
        <v>35.47</v>
      </c>
      <c r="E6">
        <f t="shared" si="1"/>
        <v>6.9685658153241653E-2</v>
      </c>
      <c r="I6" t="s">
        <v>43</v>
      </c>
      <c r="K6">
        <v>32.380000000000003</v>
      </c>
      <c r="L6">
        <f t="shared" si="2"/>
        <v>8.5210526315789487E-2</v>
      </c>
      <c r="P6" t="s">
        <v>43</v>
      </c>
      <c r="R6">
        <v>30.5</v>
      </c>
      <c r="S6">
        <f t="shared" si="3"/>
        <v>5.8880308880308881E-2</v>
      </c>
      <c r="W6" t="s">
        <v>43</v>
      </c>
      <c r="Y6">
        <v>47.5</v>
      </c>
      <c r="Z6">
        <f t="shared" si="4"/>
        <v>9.5000000000000001E-2</v>
      </c>
      <c r="AD6" t="s">
        <v>43</v>
      </c>
      <c r="AF6">
        <v>30</v>
      </c>
      <c r="AG6">
        <f t="shared" si="0"/>
        <v>6.6666666666666666E-2</v>
      </c>
    </row>
    <row r="7" spans="1:34" x14ac:dyDescent="0.3">
      <c r="B7" t="s">
        <v>11</v>
      </c>
      <c r="D7">
        <v>41.46</v>
      </c>
      <c r="E7">
        <f t="shared" si="1"/>
        <v>8.1453831041257363E-2</v>
      </c>
      <c r="I7" t="s">
        <v>11</v>
      </c>
      <c r="K7">
        <v>47.72</v>
      </c>
      <c r="L7">
        <f t="shared" si="2"/>
        <v>0.12557894736842104</v>
      </c>
      <c r="P7" t="s">
        <v>11</v>
      </c>
      <c r="R7">
        <v>40.67</v>
      </c>
      <c r="S7">
        <f t="shared" si="3"/>
        <v>7.8513513513513516E-2</v>
      </c>
      <c r="W7" t="s">
        <v>11</v>
      </c>
      <c r="Y7">
        <v>39.86</v>
      </c>
      <c r="Z7">
        <f t="shared" si="4"/>
        <v>7.9719999999999999E-2</v>
      </c>
      <c r="AD7" t="s">
        <v>11</v>
      </c>
      <c r="AF7">
        <v>47.27</v>
      </c>
      <c r="AG7">
        <f t="shared" si="0"/>
        <v>0.10504444444444445</v>
      </c>
    </row>
    <row r="8" spans="1:34" x14ac:dyDescent="0.3">
      <c r="B8" t="s">
        <v>13</v>
      </c>
      <c r="D8">
        <v>67</v>
      </c>
      <c r="E8">
        <f t="shared" si="1"/>
        <v>0.13163064833005894</v>
      </c>
      <c r="I8" t="s">
        <v>13</v>
      </c>
      <c r="K8">
        <v>69.19</v>
      </c>
      <c r="L8">
        <f t="shared" si="2"/>
        <v>0.18207894736842103</v>
      </c>
      <c r="P8" t="s">
        <v>13</v>
      </c>
      <c r="R8">
        <v>66.569999999999993</v>
      </c>
      <c r="S8">
        <f t="shared" si="3"/>
        <v>0.12851351351351351</v>
      </c>
      <c r="W8" t="s">
        <v>13</v>
      </c>
      <c r="Y8">
        <v>71</v>
      </c>
      <c r="Z8">
        <f t="shared" si="4"/>
        <v>0.14199999999999999</v>
      </c>
      <c r="AD8" t="s">
        <v>13</v>
      </c>
      <c r="AF8">
        <v>59</v>
      </c>
      <c r="AG8">
        <f t="shared" si="0"/>
        <v>0.13111111111111112</v>
      </c>
    </row>
    <row r="9" spans="1:34" x14ac:dyDescent="0.3">
      <c r="B9" t="s">
        <v>14</v>
      </c>
      <c r="D9">
        <v>308.67</v>
      </c>
      <c r="E9">
        <f t="shared" si="1"/>
        <v>0.60642436149312384</v>
      </c>
      <c r="I9" t="s">
        <v>14</v>
      </c>
      <c r="K9">
        <v>288.85000000000002</v>
      </c>
      <c r="L9">
        <f t="shared" si="2"/>
        <v>0.76013157894736849</v>
      </c>
      <c r="P9" t="s">
        <v>14</v>
      </c>
      <c r="R9">
        <v>321.75</v>
      </c>
      <c r="S9">
        <f t="shared" si="3"/>
        <v>0.62113899613899615</v>
      </c>
      <c r="W9" t="s">
        <v>14</v>
      </c>
      <c r="Y9">
        <v>317</v>
      </c>
      <c r="Z9">
        <f t="shared" si="4"/>
        <v>0.63400000000000001</v>
      </c>
      <c r="AD9" t="s">
        <v>14</v>
      </c>
      <c r="AF9">
        <v>275</v>
      </c>
      <c r="AG9">
        <f t="shared" si="0"/>
        <v>0.61111111111111116</v>
      </c>
    </row>
    <row r="10" spans="1:34" x14ac:dyDescent="0.3">
      <c r="B10" t="s">
        <v>3</v>
      </c>
      <c r="D10">
        <v>2400</v>
      </c>
      <c r="E10">
        <f t="shared" si="1"/>
        <v>4.7151277013752457</v>
      </c>
      <c r="I10" t="s">
        <v>3</v>
      </c>
      <c r="K10">
        <v>2000</v>
      </c>
      <c r="L10">
        <f t="shared" si="2"/>
        <v>5.2631578947368425</v>
      </c>
      <c r="P10" t="s">
        <v>3</v>
      </c>
      <c r="R10">
        <v>2500</v>
      </c>
      <c r="S10">
        <f t="shared" si="3"/>
        <v>4.8262548262548259</v>
      </c>
      <c r="W10" t="s">
        <v>3</v>
      </c>
      <c r="Y10">
        <v>2300</v>
      </c>
      <c r="Z10">
        <f t="shared" si="4"/>
        <v>4.5999999999999996</v>
      </c>
      <c r="AD10" t="s">
        <v>3</v>
      </c>
      <c r="AF10">
        <v>2000</v>
      </c>
      <c r="AG10">
        <f t="shared" si="0"/>
        <v>4.4444444444444446</v>
      </c>
    </row>
    <row r="11" spans="1:34" x14ac:dyDescent="0.3">
      <c r="B11" t="s">
        <v>4</v>
      </c>
      <c r="D11">
        <v>2000</v>
      </c>
      <c r="E11">
        <f t="shared" si="1"/>
        <v>3.9292730844793713</v>
      </c>
      <c r="I11" t="s">
        <v>4</v>
      </c>
      <c r="K11">
        <v>2365</v>
      </c>
      <c r="L11">
        <f t="shared" si="2"/>
        <v>6.2236842105263159</v>
      </c>
      <c r="P11" t="s">
        <v>4</v>
      </c>
      <c r="R11">
        <v>2242</v>
      </c>
      <c r="S11">
        <f t="shared" si="3"/>
        <v>4.3281853281853282</v>
      </c>
      <c r="W11" t="s">
        <v>4</v>
      </c>
      <c r="Y11">
        <v>1750</v>
      </c>
      <c r="Z11">
        <f t="shared" si="4"/>
        <v>3.5</v>
      </c>
      <c r="AD11" t="s">
        <v>4</v>
      </c>
      <c r="AF11">
        <v>2000</v>
      </c>
      <c r="AG11">
        <f t="shared" si="0"/>
        <v>4.4444444444444446</v>
      </c>
    </row>
    <row r="12" spans="1:34" x14ac:dyDescent="0.3">
      <c r="B12" t="s">
        <v>10</v>
      </c>
      <c r="D12">
        <v>32</v>
      </c>
      <c r="E12">
        <f t="shared" si="1"/>
        <v>6.2868369351669937E-2</v>
      </c>
      <c r="I12" t="s">
        <v>10</v>
      </c>
      <c r="K12">
        <v>28</v>
      </c>
      <c r="L12">
        <f t="shared" si="2"/>
        <v>7.3684210526315783E-2</v>
      </c>
      <c r="P12" t="s">
        <v>10</v>
      </c>
      <c r="R12">
        <v>33</v>
      </c>
      <c r="S12">
        <f t="shared" si="3"/>
        <v>6.3706563706563704E-2</v>
      </c>
      <c r="W12" t="s">
        <v>10</v>
      </c>
      <c r="Y12">
        <v>28</v>
      </c>
      <c r="Z12">
        <f t="shared" si="4"/>
        <v>5.6000000000000001E-2</v>
      </c>
      <c r="AD12" t="s">
        <v>10</v>
      </c>
      <c r="AF12">
        <v>30</v>
      </c>
      <c r="AG12">
        <f t="shared" si="0"/>
        <v>6.6666666666666666E-2</v>
      </c>
    </row>
    <row r="13" spans="1:34" x14ac:dyDescent="0.3">
      <c r="B13" t="s">
        <v>12</v>
      </c>
      <c r="D13">
        <v>50.9</v>
      </c>
      <c r="E13">
        <f t="shared" si="1"/>
        <v>9.9999999999999992E-2</v>
      </c>
      <c r="I13" t="s">
        <v>12</v>
      </c>
      <c r="K13">
        <v>49.5</v>
      </c>
      <c r="L13">
        <f t="shared" si="2"/>
        <v>0.13026315789473683</v>
      </c>
      <c r="P13" t="s">
        <v>12</v>
      </c>
      <c r="R13">
        <v>51.77</v>
      </c>
      <c r="S13">
        <f t="shared" si="3"/>
        <v>9.9942084942084952E-2</v>
      </c>
      <c r="W13" t="s">
        <v>12</v>
      </c>
      <c r="Y13">
        <v>51.21</v>
      </c>
      <c r="Z13">
        <f t="shared" si="4"/>
        <v>0.10242</v>
      </c>
      <c r="AD13" t="s">
        <v>12</v>
      </c>
      <c r="AF13">
        <v>49.49</v>
      </c>
      <c r="AG13">
        <f t="shared" si="0"/>
        <v>0.10997777777777779</v>
      </c>
    </row>
    <row r="14" spans="1:34" x14ac:dyDescent="0.3">
      <c r="A14" s="5" t="s">
        <v>15</v>
      </c>
      <c r="B14" t="s">
        <v>7</v>
      </c>
      <c r="D14">
        <v>2194</v>
      </c>
      <c r="E14" s="1">
        <f>SUM(E16:E26)</f>
        <v>6.1480264357338186</v>
      </c>
      <c r="F14" s="4">
        <f>E14</f>
        <v>6.1480264357338186</v>
      </c>
      <c r="H14" s="5" t="s">
        <v>24</v>
      </c>
      <c r="I14" t="s">
        <v>7</v>
      </c>
      <c r="K14">
        <v>4390</v>
      </c>
      <c r="L14" s="6">
        <f>SUM(L16:L26)</f>
        <v>3.8351002277904329</v>
      </c>
      <c r="M14" s="4">
        <f>L14</f>
        <v>3.8351002277904329</v>
      </c>
      <c r="O14" s="3" t="s">
        <v>44</v>
      </c>
      <c r="P14" t="s">
        <v>7</v>
      </c>
      <c r="R14">
        <v>880</v>
      </c>
      <c r="S14" s="1">
        <f>SUM(S16:S26)</f>
        <v>7.2834886363636357</v>
      </c>
      <c r="T14" s="4">
        <f>S14</f>
        <v>7.2834886363636357</v>
      </c>
      <c r="V14" s="5" t="s">
        <v>36</v>
      </c>
      <c r="W14" t="s">
        <v>7</v>
      </c>
      <c r="Y14">
        <v>1369</v>
      </c>
      <c r="Z14" s="1">
        <f>SUM(Z16:Z26)</f>
        <v>4.1884368151935725</v>
      </c>
      <c r="AA14" s="4">
        <f>Z14</f>
        <v>4.1884368151935725</v>
      </c>
      <c r="AC14" s="3" t="s">
        <v>52</v>
      </c>
      <c r="AD14" t="s">
        <v>7</v>
      </c>
      <c r="AF14">
        <v>550</v>
      </c>
      <c r="AG14" s="1">
        <f>SUM(AG16:AG26)</f>
        <v>5.9692181818181815</v>
      </c>
      <c r="AH14" s="4">
        <f>AG14</f>
        <v>5.9692181818181815</v>
      </c>
    </row>
    <row r="15" spans="1:34" x14ac:dyDescent="0.3">
      <c r="B15" t="s">
        <v>8</v>
      </c>
      <c r="D15">
        <v>2755</v>
      </c>
      <c r="I15" t="s">
        <v>8</v>
      </c>
      <c r="K15">
        <v>4950</v>
      </c>
      <c r="P15" t="s">
        <v>8</v>
      </c>
      <c r="R15">
        <v>990</v>
      </c>
      <c r="W15" t="s">
        <v>8</v>
      </c>
      <c r="Y15">
        <v>1450</v>
      </c>
      <c r="AD15" t="s">
        <v>8</v>
      </c>
      <c r="AF15">
        <v>690</v>
      </c>
    </row>
    <row r="16" spans="1:34" x14ac:dyDescent="0.3">
      <c r="B16" t="s">
        <v>86</v>
      </c>
      <c r="D16">
        <v>285.51</v>
      </c>
      <c r="E16">
        <f>D16/$D$14</f>
        <v>0.13013217866909754</v>
      </c>
      <c r="I16" t="s">
        <v>86</v>
      </c>
      <c r="K16">
        <v>335</v>
      </c>
      <c r="L16">
        <f>K16/$K$14</f>
        <v>7.6309794988610472E-2</v>
      </c>
      <c r="P16" t="s">
        <v>86</v>
      </c>
      <c r="R16">
        <v>111.4</v>
      </c>
      <c r="S16">
        <f>R16/$R$14</f>
        <v>0.12659090909090909</v>
      </c>
      <c r="W16" t="s">
        <v>86</v>
      </c>
      <c r="Y16">
        <v>99</v>
      </c>
      <c r="Z16">
        <f>Y16/$Y$14</f>
        <v>7.2315558802045293E-2</v>
      </c>
      <c r="AD16" t="s">
        <v>86</v>
      </c>
      <c r="AF16">
        <v>105.5</v>
      </c>
      <c r="AG16">
        <f>AF16/$AF$14</f>
        <v>0.1918181818181818</v>
      </c>
    </row>
    <row r="17" spans="1:34" x14ac:dyDescent="0.3">
      <c r="B17" t="s">
        <v>5</v>
      </c>
      <c r="D17">
        <v>696.52</v>
      </c>
      <c r="E17">
        <f t="shared" ref="E17:E26" si="5">D17/$D$14</f>
        <v>0.31746581586144029</v>
      </c>
      <c r="I17" t="s">
        <v>5</v>
      </c>
      <c r="K17">
        <v>1134.27</v>
      </c>
      <c r="L17">
        <f t="shared" ref="L17:L26" si="6">K17/$K$14</f>
        <v>0.25837585421412301</v>
      </c>
      <c r="P17" t="s">
        <v>5</v>
      </c>
      <c r="R17">
        <v>298</v>
      </c>
      <c r="S17">
        <f t="shared" ref="S17:S26" si="7">R17/$R$14</f>
        <v>0.33863636363636362</v>
      </c>
      <c r="W17" t="s">
        <v>5</v>
      </c>
      <c r="Y17">
        <v>544</v>
      </c>
      <c r="Z17">
        <f t="shared" ref="Z17:Z26" si="8">Y17/$Y$14</f>
        <v>0.39737034331628929</v>
      </c>
      <c r="AD17" t="s">
        <v>5</v>
      </c>
      <c r="AF17">
        <v>169</v>
      </c>
      <c r="AG17">
        <f t="shared" ref="AG17:AG26" si="9">AF17/$AF$14</f>
        <v>0.30727272727272725</v>
      </c>
    </row>
    <row r="18" spans="1:34" x14ac:dyDescent="0.3">
      <c r="B18" t="s">
        <v>9</v>
      </c>
      <c r="D18">
        <v>383.09</v>
      </c>
      <c r="E18">
        <f t="shared" si="5"/>
        <v>0.17460802187784866</v>
      </c>
      <c r="I18" t="s">
        <v>9</v>
      </c>
      <c r="K18">
        <v>630.15</v>
      </c>
      <c r="L18">
        <f>K18/$K$14</f>
        <v>0.14354214123006834</v>
      </c>
      <c r="P18" t="s">
        <v>9</v>
      </c>
      <c r="R18">
        <v>324</v>
      </c>
      <c r="S18">
        <f>R18/$R$14</f>
        <v>0.36818181818181817</v>
      </c>
      <c r="W18" t="s">
        <v>9</v>
      </c>
      <c r="Y18">
        <v>423</v>
      </c>
      <c r="Z18">
        <f t="shared" si="8"/>
        <v>0.30898466033601169</v>
      </c>
      <c r="AD18" t="s">
        <v>9</v>
      </c>
      <c r="AF18">
        <v>254</v>
      </c>
      <c r="AG18">
        <f t="shared" si="9"/>
        <v>0.46181818181818179</v>
      </c>
    </row>
    <row r="19" spans="1:34" x14ac:dyDescent="0.3">
      <c r="B19" t="s">
        <v>43</v>
      </c>
      <c r="D19">
        <v>66.14</v>
      </c>
      <c r="E19">
        <f t="shared" si="5"/>
        <v>3.0145852324521421E-2</v>
      </c>
      <c r="I19" t="s">
        <v>43</v>
      </c>
      <c r="K19">
        <v>146.25</v>
      </c>
      <c r="L19">
        <f t="shared" si="6"/>
        <v>3.3314350797266516E-2</v>
      </c>
      <c r="P19" t="s">
        <v>43</v>
      </c>
      <c r="R19">
        <v>31.85</v>
      </c>
      <c r="S19">
        <f t="shared" si="7"/>
        <v>3.6193181818181819E-2</v>
      </c>
      <c r="W19" t="s">
        <v>43</v>
      </c>
      <c r="Y19">
        <v>49.94</v>
      </c>
      <c r="Z19">
        <f t="shared" si="8"/>
        <v>3.6479181884587292E-2</v>
      </c>
      <c r="AD19" t="s">
        <v>43</v>
      </c>
      <c r="AF19">
        <v>19.32</v>
      </c>
      <c r="AG19">
        <f t="shared" si="9"/>
        <v>3.5127272727272729E-2</v>
      </c>
    </row>
    <row r="20" spans="1:34" x14ac:dyDescent="0.3">
      <c r="B20" t="s">
        <v>11</v>
      </c>
      <c r="D20">
        <v>129.07</v>
      </c>
      <c r="E20">
        <f t="shared" si="5"/>
        <v>5.8828623518687326E-2</v>
      </c>
      <c r="I20" t="s">
        <v>11</v>
      </c>
      <c r="K20">
        <v>258.8</v>
      </c>
      <c r="L20">
        <f t="shared" si="6"/>
        <v>5.8952164009111623E-2</v>
      </c>
      <c r="P20" t="s">
        <v>11</v>
      </c>
      <c r="R20">
        <v>39.96</v>
      </c>
      <c r="S20">
        <f t="shared" si="7"/>
        <v>4.5409090909090913E-2</v>
      </c>
      <c r="W20" t="s">
        <v>11</v>
      </c>
      <c r="Y20">
        <v>98.82</v>
      </c>
      <c r="Z20">
        <f t="shared" si="8"/>
        <v>7.2184075967859751E-2</v>
      </c>
      <c r="AD20" t="s">
        <v>11</v>
      </c>
      <c r="AF20">
        <v>28.18</v>
      </c>
      <c r="AG20">
        <f t="shared" si="9"/>
        <v>5.1236363636363635E-2</v>
      </c>
    </row>
    <row r="21" spans="1:34" x14ac:dyDescent="0.3">
      <c r="B21" t="s">
        <v>13</v>
      </c>
      <c r="D21">
        <v>162.19</v>
      </c>
      <c r="E21">
        <f t="shared" si="5"/>
        <v>7.392433910665451E-2</v>
      </c>
      <c r="I21" t="s">
        <v>13</v>
      </c>
      <c r="K21">
        <v>79.17</v>
      </c>
      <c r="L21">
        <f t="shared" si="6"/>
        <v>1.8034168564920273E-2</v>
      </c>
      <c r="P21" t="s">
        <v>13</v>
      </c>
      <c r="R21">
        <v>50.86</v>
      </c>
      <c r="S21">
        <f t="shared" si="7"/>
        <v>5.7795454545454546E-2</v>
      </c>
      <c r="W21" t="s">
        <v>13</v>
      </c>
      <c r="Y21">
        <v>81.27</v>
      </c>
      <c r="Z21">
        <f t="shared" si="8"/>
        <v>5.9364499634769904E-2</v>
      </c>
      <c r="AD21" t="s">
        <v>13</v>
      </c>
      <c r="AF21">
        <v>60.55</v>
      </c>
      <c r="AG21">
        <f t="shared" si="9"/>
        <v>0.11009090909090909</v>
      </c>
    </row>
    <row r="22" spans="1:34" x14ac:dyDescent="0.3">
      <c r="B22" t="s">
        <v>14</v>
      </c>
      <c r="D22">
        <v>563</v>
      </c>
      <c r="E22">
        <f t="shared" si="5"/>
        <v>0.25660893345487695</v>
      </c>
      <c r="I22" t="s">
        <v>14</v>
      </c>
      <c r="K22">
        <v>1100</v>
      </c>
      <c r="L22">
        <f t="shared" si="6"/>
        <v>0.25056947608200458</v>
      </c>
      <c r="P22" t="s">
        <v>14</v>
      </c>
      <c r="R22">
        <v>269</v>
      </c>
      <c r="S22">
        <f t="shared" si="7"/>
        <v>0.30568181818181817</v>
      </c>
      <c r="W22" t="s">
        <v>14</v>
      </c>
      <c r="Y22">
        <v>287.74</v>
      </c>
      <c r="Z22">
        <f t="shared" si="8"/>
        <v>0.21018261504747993</v>
      </c>
      <c r="AD22" t="s">
        <v>14</v>
      </c>
      <c r="AF22">
        <v>245</v>
      </c>
      <c r="AG22">
        <f t="shared" si="9"/>
        <v>0.44545454545454544</v>
      </c>
    </row>
    <row r="23" spans="1:34" x14ac:dyDescent="0.3">
      <c r="B23" t="s">
        <v>3</v>
      </c>
      <c r="D23">
        <v>4063</v>
      </c>
      <c r="E23">
        <f t="shared" si="5"/>
        <v>1.8518687329079306</v>
      </c>
      <c r="I23" t="s">
        <v>3</v>
      </c>
      <c r="K23">
        <v>6300</v>
      </c>
      <c r="L23">
        <f t="shared" si="6"/>
        <v>1.4350797266514805</v>
      </c>
      <c r="P23" t="s">
        <v>3</v>
      </c>
      <c r="R23">
        <v>2990</v>
      </c>
      <c r="S23">
        <f t="shared" si="7"/>
        <v>3.3977272727272729</v>
      </c>
      <c r="W23" t="s">
        <v>3</v>
      </c>
      <c r="Y23">
        <v>2420</v>
      </c>
      <c r="Z23">
        <f t="shared" si="8"/>
        <v>1.7677136596055516</v>
      </c>
      <c r="AD23" t="s">
        <v>3</v>
      </c>
      <c r="AF23">
        <v>1020</v>
      </c>
      <c r="AG23">
        <f t="shared" si="9"/>
        <v>1.8545454545454545</v>
      </c>
    </row>
    <row r="24" spans="1:34" x14ac:dyDescent="0.3">
      <c r="B24" t="s">
        <v>4</v>
      </c>
      <c r="D24">
        <v>6900</v>
      </c>
      <c r="E24">
        <f t="shared" si="5"/>
        <v>3.144940747493163</v>
      </c>
      <c r="I24" t="s">
        <v>4</v>
      </c>
      <c r="K24">
        <v>6600</v>
      </c>
      <c r="L24">
        <f t="shared" si="6"/>
        <v>1.5034168564920274</v>
      </c>
      <c r="P24" t="s">
        <v>4</v>
      </c>
      <c r="R24">
        <v>2215</v>
      </c>
      <c r="S24">
        <f t="shared" si="7"/>
        <v>2.5170454545454546</v>
      </c>
      <c r="W24" t="s">
        <v>4</v>
      </c>
      <c r="Y24">
        <v>1598</v>
      </c>
      <c r="Z24">
        <f t="shared" si="8"/>
        <v>1.1672753834915996</v>
      </c>
      <c r="AD24" t="s">
        <v>4</v>
      </c>
      <c r="AF24">
        <v>1270</v>
      </c>
      <c r="AG24">
        <f t="shared" si="9"/>
        <v>2.3090909090909091</v>
      </c>
    </row>
    <row r="25" spans="1:34" x14ac:dyDescent="0.3">
      <c r="B25" t="s">
        <v>10</v>
      </c>
      <c r="D25">
        <v>92.87</v>
      </c>
      <c r="E25">
        <f t="shared" si="5"/>
        <v>4.2329079307201457E-2</v>
      </c>
      <c r="I25" t="s">
        <v>10</v>
      </c>
      <c r="K25">
        <v>173.3</v>
      </c>
      <c r="L25">
        <f t="shared" si="6"/>
        <v>3.947608200455581E-2</v>
      </c>
      <c r="P25" t="s">
        <v>10</v>
      </c>
      <c r="R25">
        <v>21.4</v>
      </c>
      <c r="S25">
        <f t="shared" si="7"/>
        <v>2.4318181818181815E-2</v>
      </c>
      <c r="W25" t="s">
        <v>10</v>
      </c>
      <c r="Y25">
        <v>53.2</v>
      </c>
      <c r="Z25">
        <f t="shared" si="8"/>
        <v>3.886048210372535E-2</v>
      </c>
      <c r="AD25" t="s">
        <v>10</v>
      </c>
      <c r="AF25">
        <v>23.65</v>
      </c>
      <c r="AG25">
        <f t="shared" si="9"/>
        <v>4.2999999999999997E-2</v>
      </c>
    </row>
    <row r="26" spans="1:34" x14ac:dyDescent="0.3">
      <c r="B26" t="s">
        <v>12</v>
      </c>
      <c r="D26">
        <v>147.38</v>
      </c>
      <c r="E26">
        <f t="shared" si="5"/>
        <v>6.7174111212397442E-2</v>
      </c>
      <c r="I26" t="s">
        <v>12</v>
      </c>
      <c r="K26">
        <v>79.150000000000006</v>
      </c>
      <c r="L26">
        <f t="shared" si="6"/>
        <v>1.8029612756264239E-2</v>
      </c>
      <c r="P26" t="s">
        <v>12</v>
      </c>
      <c r="R26">
        <v>58</v>
      </c>
      <c r="S26">
        <f t="shared" si="7"/>
        <v>6.5909090909090903E-2</v>
      </c>
      <c r="W26" t="s">
        <v>12</v>
      </c>
      <c r="Y26">
        <v>79</v>
      </c>
      <c r="Z26">
        <f t="shared" si="8"/>
        <v>5.7706355003652302E-2</v>
      </c>
      <c r="AD26" t="s">
        <v>12</v>
      </c>
      <c r="AF26">
        <v>87.87</v>
      </c>
      <c r="AG26">
        <f t="shared" si="9"/>
        <v>0.15976363636363639</v>
      </c>
    </row>
    <row r="27" spans="1:34" x14ac:dyDescent="0.3">
      <c r="A27" s="5" t="s">
        <v>16</v>
      </c>
      <c r="B27" t="s">
        <v>7</v>
      </c>
      <c r="D27">
        <v>3432</v>
      </c>
      <c r="E27" s="1">
        <f>SUM(E29:E39)</f>
        <v>3.2337062937062937</v>
      </c>
      <c r="F27" s="4">
        <f>E27</f>
        <v>3.2337062937062937</v>
      </c>
      <c r="H27" s="5" t="s">
        <v>25</v>
      </c>
      <c r="I27" t="s">
        <v>7</v>
      </c>
      <c r="K27">
        <v>2027</v>
      </c>
      <c r="L27" s="6">
        <f>SUM(L29:L39)</f>
        <v>4.734484459792796</v>
      </c>
      <c r="M27" s="4">
        <f>L27</f>
        <v>4.734484459792796</v>
      </c>
      <c r="O27" s="3" t="s">
        <v>45</v>
      </c>
      <c r="P27" t="s">
        <v>7</v>
      </c>
      <c r="R27">
        <v>1425</v>
      </c>
      <c r="S27" s="1">
        <f>SUM(S29:S39)</f>
        <v>5.5012491228070175</v>
      </c>
      <c r="T27" s="4">
        <f>S27</f>
        <v>5.5012491228070175</v>
      </c>
      <c r="V27" s="5" t="s">
        <v>37</v>
      </c>
      <c r="W27" t="s">
        <v>7</v>
      </c>
      <c r="Y27">
        <v>3288</v>
      </c>
      <c r="Z27" s="1">
        <f>SUM(Z29:Z39)</f>
        <v>2.0101885644768855</v>
      </c>
      <c r="AA27" s="4">
        <f>Z27</f>
        <v>2.0101885644768855</v>
      </c>
      <c r="AC27" s="3" t="s">
        <v>54</v>
      </c>
      <c r="AD27" t="s">
        <v>7</v>
      </c>
      <c r="AF27">
        <v>879</v>
      </c>
      <c r="AG27" s="1">
        <f>SUM(AG29:AG39)</f>
        <v>4.6503754266211601</v>
      </c>
      <c r="AH27" s="4">
        <f>AG27</f>
        <v>4.6503754266211601</v>
      </c>
    </row>
    <row r="28" spans="1:34" x14ac:dyDescent="0.3">
      <c r="B28" t="s">
        <v>8</v>
      </c>
      <c r="D28">
        <v>4125</v>
      </c>
      <c r="I28" t="s">
        <v>8</v>
      </c>
      <c r="K28">
        <v>2690</v>
      </c>
      <c r="P28" t="s">
        <v>8</v>
      </c>
      <c r="R28">
        <v>1790</v>
      </c>
      <c r="W28" t="s">
        <v>8</v>
      </c>
      <c r="Y28">
        <v>3565</v>
      </c>
      <c r="AD28" t="s">
        <v>8</v>
      </c>
      <c r="AF28">
        <v>990</v>
      </c>
    </row>
    <row r="29" spans="1:34" x14ac:dyDescent="0.3">
      <c r="B29" t="s">
        <v>86</v>
      </c>
      <c r="D29">
        <v>223.11</v>
      </c>
      <c r="E29">
        <f>D29/$D$27</f>
        <v>6.5008741258741259E-2</v>
      </c>
      <c r="I29" t="s">
        <v>86</v>
      </c>
      <c r="K29">
        <v>211</v>
      </c>
      <c r="L29">
        <f>K29/$K$27</f>
        <v>0.10409472126295018</v>
      </c>
      <c r="P29" t="s">
        <v>86</v>
      </c>
      <c r="R29">
        <v>175</v>
      </c>
      <c r="S29">
        <f>R29/$R$27</f>
        <v>0.12280701754385964</v>
      </c>
      <c r="W29" t="s">
        <v>86</v>
      </c>
      <c r="Y29">
        <v>141</v>
      </c>
      <c r="Z29">
        <f>Y29/$Y$27</f>
        <v>4.288321167883212E-2</v>
      </c>
      <c r="AD29" t="s">
        <v>86</v>
      </c>
      <c r="AF29">
        <v>94.95</v>
      </c>
      <c r="AG29">
        <f>AF29/$AF$27</f>
        <v>0.10802047781569966</v>
      </c>
    </row>
    <row r="30" spans="1:34" x14ac:dyDescent="0.3">
      <c r="B30" t="s">
        <v>5</v>
      </c>
      <c r="D30">
        <v>691.2</v>
      </c>
      <c r="E30">
        <f t="shared" ref="E30:E38" si="10">D30/$D$27</f>
        <v>0.20139860139860141</v>
      </c>
      <c r="I30" t="s">
        <v>5</v>
      </c>
      <c r="K30">
        <v>827.35</v>
      </c>
      <c r="L30">
        <f t="shared" ref="L30:L39" si="11">K30/$K$27</f>
        <v>0.40816477553034042</v>
      </c>
      <c r="P30" t="s">
        <v>5</v>
      </c>
      <c r="R30">
        <v>557</v>
      </c>
      <c r="S30">
        <f t="shared" ref="S30:S39" si="12">R30/$R$27</f>
        <v>0.39087719298245616</v>
      </c>
      <c r="W30" t="s">
        <v>5</v>
      </c>
      <c r="Y30">
        <v>411</v>
      </c>
      <c r="Z30">
        <f t="shared" ref="Z30:Z39" si="13">Y30/$Y$27</f>
        <v>0.125</v>
      </c>
      <c r="AD30" t="s">
        <v>5</v>
      </c>
      <c r="AF30">
        <v>94.52</v>
      </c>
      <c r="AG30">
        <f t="shared" ref="AG30:AG39" si="14">AF30/$AF$27</f>
        <v>0.10753128555176336</v>
      </c>
    </row>
    <row r="31" spans="1:34" x14ac:dyDescent="0.3">
      <c r="B31" t="s">
        <v>9</v>
      </c>
      <c r="D31">
        <v>599</v>
      </c>
      <c r="E31">
        <f t="shared" si="10"/>
        <v>0.17453379953379952</v>
      </c>
      <c r="I31" t="s">
        <v>9</v>
      </c>
      <c r="K31">
        <v>321.75</v>
      </c>
      <c r="L31">
        <f t="shared" si="11"/>
        <v>0.15873211642821905</v>
      </c>
      <c r="P31" t="s">
        <v>9</v>
      </c>
      <c r="R31">
        <v>463.2</v>
      </c>
      <c r="S31">
        <f>R31/$R$27</f>
        <v>0.32505263157894737</v>
      </c>
      <c r="W31" t="s">
        <v>9</v>
      </c>
      <c r="Y31">
        <v>372</v>
      </c>
      <c r="Z31">
        <f t="shared" si="13"/>
        <v>0.11313868613138686</v>
      </c>
      <c r="AD31" t="s">
        <v>9</v>
      </c>
      <c r="AF31">
        <v>313.72000000000003</v>
      </c>
      <c r="AG31">
        <f t="shared" si="14"/>
        <v>0.35690557451649607</v>
      </c>
    </row>
    <row r="32" spans="1:34" x14ac:dyDescent="0.3">
      <c r="B32" t="s">
        <v>43</v>
      </c>
      <c r="D32">
        <v>95.13</v>
      </c>
      <c r="E32">
        <f t="shared" si="10"/>
        <v>2.7718531468531468E-2</v>
      </c>
      <c r="I32" t="s">
        <v>43</v>
      </c>
      <c r="K32">
        <v>52.61</v>
      </c>
      <c r="L32">
        <f t="shared" si="11"/>
        <v>2.5954612728169707E-2</v>
      </c>
      <c r="P32" t="s">
        <v>43</v>
      </c>
      <c r="R32">
        <v>78.83</v>
      </c>
      <c r="S32">
        <f t="shared" si="12"/>
        <v>5.5319298245614032E-2</v>
      </c>
      <c r="W32" t="s">
        <v>43</v>
      </c>
      <c r="Y32">
        <v>28.42</v>
      </c>
      <c r="Z32">
        <f t="shared" si="13"/>
        <v>8.6435523114355237E-3</v>
      </c>
      <c r="AD32" t="s">
        <v>43</v>
      </c>
      <c r="AF32">
        <v>48.54</v>
      </c>
      <c r="AG32">
        <f t="shared" si="14"/>
        <v>5.5221843003412971E-2</v>
      </c>
    </row>
    <row r="33" spans="1:34" x14ac:dyDescent="0.3">
      <c r="B33" t="s">
        <v>11</v>
      </c>
      <c r="D33">
        <v>158.81</v>
      </c>
      <c r="E33">
        <f t="shared" si="10"/>
        <v>4.6273310023310026E-2</v>
      </c>
      <c r="I33" t="s">
        <v>11</v>
      </c>
      <c r="K33">
        <v>98.44</v>
      </c>
      <c r="L33">
        <f t="shared" si="11"/>
        <v>4.8564380858411443E-2</v>
      </c>
      <c r="P33" t="s">
        <v>11</v>
      </c>
      <c r="R33">
        <v>87.32</v>
      </c>
      <c r="S33">
        <f t="shared" si="12"/>
        <v>6.1277192982456138E-2</v>
      </c>
      <c r="W33" t="s">
        <v>11</v>
      </c>
      <c r="Y33">
        <v>32.92</v>
      </c>
      <c r="Z33">
        <f t="shared" si="13"/>
        <v>1.0012165450121655E-2</v>
      </c>
      <c r="AD33" t="s">
        <v>11</v>
      </c>
      <c r="AF33">
        <v>33.229999999999997</v>
      </c>
      <c r="AG33">
        <f t="shared" si="14"/>
        <v>3.7804323094425482E-2</v>
      </c>
    </row>
    <row r="34" spans="1:34" x14ac:dyDescent="0.3">
      <c r="B34" t="s">
        <v>13</v>
      </c>
      <c r="D34">
        <v>157.88</v>
      </c>
      <c r="E34">
        <f t="shared" si="10"/>
        <v>4.6002331002331004E-2</v>
      </c>
      <c r="I34" t="s">
        <v>13</v>
      </c>
      <c r="K34">
        <v>88.63</v>
      </c>
      <c r="L34">
        <f t="shared" si="11"/>
        <v>4.3724716329551057E-2</v>
      </c>
      <c r="P34" t="s">
        <v>13</v>
      </c>
      <c r="R34">
        <v>54.56</v>
      </c>
      <c r="S34">
        <f t="shared" si="12"/>
        <v>3.8287719298245614E-2</v>
      </c>
      <c r="W34" t="s">
        <v>13</v>
      </c>
      <c r="Y34">
        <v>60.22</v>
      </c>
      <c r="Z34">
        <f t="shared" si="13"/>
        <v>1.8315085158150852E-2</v>
      </c>
      <c r="AD34" t="s">
        <v>13</v>
      </c>
      <c r="AF34">
        <v>51.12</v>
      </c>
      <c r="AG34">
        <f t="shared" si="14"/>
        <v>5.8156996587030711E-2</v>
      </c>
    </row>
    <row r="35" spans="1:34" x14ac:dyDescent="0.3">
      <c r="B35" t="s">
        <v>14</v>
      </c>
      <c r="D35">
        <v>737.84</v>
      </c>
      <c r="E35">
        <f t="shared" si="10"/>
        <v>0.21498834498834499</v>
      </c>
      <c r="I35" t="s">
        <v>14</v>
      </c>
      <c r="K35">
        <v>512.5</v>
      </c>
      <c r="L35">
        <f t="shared" si="11"/>
        <v>0.25283670448939322</v>
      </c>
      <c r="P35" t="s">
        <v>14</v>
      </c>
      <c r="R35">
        <v>535</v>
      </c>
      <c r="S35">
        <f t="shared" si="12"/>
        <v>0.37543859649122807</v>
      </c>
      <c r="W35" t="s">
        <v>14</v>
      </c>
      <c r="Y35">
        <v>380</v>
      </c>
      <c r="Z35">
        <f t="shared" si="13"/>
        <v>0.11557177615571776</v>
      </c>
      <c r="AD35" t="s">
        <v>14</v>
      </c>
      <c r="AF35">
        <v>203.69</v>
      </c>
      <c r="AG35">
        <f t="shared" si="14"/>
        <v>0.23172923777019339</v>
      </c>
    </row>
    <row r="36" spans="1:34" x14ac:dyDescent="0.3">
      <c r="B36" t="s">
        <v>3</v>
      </c>
      <c r="D36">
        <v>5299</v>
      </c>
      <c r="E36">
        <f t="shared" si="10"/>
        <v>1.5439976689976691</v>
      </c>
      <c r="I36" t="s">
        <v>3</v>
      </c>
      <c r="K36">
        <v>2757</v>
      </c>
      <c r="L36">
        <f t="shared" si="11"/>
        <v>1.3601381351751356</v>
      </c>
      <c r="P36" t="s">
        <v>3</v>
      </c>
      <c r="R36">
        <v>2720</v>
      </c>
      <c r="S36">
        <f t="shared" si="12"/>
        <v>1.9087719298245613</v>
      </c>
      <c r="W36" t="s">
        <v>3</v>
      </c>
      <c r="Y36">
        <v>2055</v>
      </c>
      <c r="Z36">
        <f t="shared" si="13"/>
        <v>0.625</v>
      </c>
      <c r="AD36" t="s">
        <v>3</v>
      </c>
      <c r="AF36">
        <v>1890</v>
      </c>
      <c r="AG36">
        <f t="shared" si="14"/>
        <v>2.1501706484641638</v>
      </c>
    </row>
    <row r="37" spans="1:34" x14ac:dyDescent="0.3">
      <c r="B37" t="s">
        <v>4</v>
      </c>
      <c r="D37">
        <v>2898</v>
      </c>
      <c r="E37">
        <f t="shared" si="10"/>
        <v>0.84440559440559437</v>
      </c>
      <c r="I37" t="s">
        <v>4</v>
      </c>
      <c r="K37">
        <v>4559</v>
      </c>
      <c r="L37">
        <f t="shared" si="11"/>
        <v>2.249136655155402</v>
      </c>
      <c r="P37" t="s">
        <v>4</v>
      </c>
      <c r="R37">
        <v>2960</v>
      </c>
      <c r="S37">
        <f t="shared" si="12"/>
        <v>2.0771929824561401</v>
      </c>
      <c r="W37" t="s">
        <v>4</v>
      </c>
      <c r="Y37">
        <v>3003</v>
      </c>
      <c r="Z37">
        <f t="shared" si="13"/>
        <v>0.91332116788321172</v>
      </c>
      <c r="AD37" t="s">
        <v>4</v>
      </c>
      <c r="AF37">
        <v>1290</v>
      </c>
      <c r="AG37">
        <f t="shared" si="14"/>
        <v>1.4675767918088738</v>
      </c>
    </row>
    <row r="38" spans="1:34" x14ac:dyDescent="0.3">
      <c r="B38" t="s">
        <v>10</v>
      </c>
      <c r="D38">
        <v>149.76</v>
      </c>
      <c r="E38">
        <f t="shared" si="10"/>
        <v>4.3636363636363633E-2</v>
      </c>
      <c r="I38" t="s">
        <v>10</v>
      </c>
      <c r="K38">
        <v>91.93</v>
      </c>
      <c r="L38">
        <f t="shared" si="11"/>
        <v>4.5352738036507155E-2</v>
      </c>
      <c r="P38" t="s">
        <v>10</v>
      </c>
      <c r="R38">
        <v>87</v>
      </c>
      <c r="S38">
        <f t="shared" si="12"/>
        <v>6.1052631578947365E-2</v>
      </c>
      <c r="W38" t="s">
        <v>10</v>
      </c>
      <c r="Y38">
        <v>51.3</v>
      </c>
      <c r="Z38">
        <f t="shared" si="13"/>
        <v>1.5602189781021897E-2</v>
      </c>
      <c r="AD38" t="s">
        <v>10</v>
      </c>
      <c r="AF38">
        <v>22.42</v>
      </c>
      <c r="AG38">
        <f t="shared" si="14"/>
        <v>2.5506257110352676E-2</v>
      </c>
    </row>
    <row r="39" spans="1:34" x14ac:dyDescent="0.3">
      <c r="B39" t="s">
        <v>12</v>
      </c>
      <c r="D39">
        <v>88.35</v>
      </c>
      <c r="E39">
        <f>D39/$D$27</f>
        <v>2.5743006993006991E-2</v>
      </c>
      <c r="I39" t="s">
        <v>12</v>
      </c>
      <c r="K39">
        <v>76.59</v>
      </c>
      <c r="L39">
        <f t="shared" si="11"/>
        <v>3.7784903798717316E-2</v>
      </c>
      <c r="P39" t="s">
        <v>12</v>
      </c>
      <c r="R39">
        <v>121.37</v>
      </c>
      <c r="S39">
        <f t="shared" si="12"/>
        <v>8.5171929824561413E-2</v>
      </c>
      <c r="W39" t="s">
        <v>12</v>
      </c>
      <c r="Y39">
        <v>74.64</v>
      </c>
      <c r="Z39">
        <f t="shared" si="13"/>
        <v>2.27007299270073E-2</v>
      </c>
      <c r="AD39" t="s">
        <v>12</v>
      </c>
      <c r="AF39">
        <v>45.49</v>
      </c>
      <c r="AG39">
        <f t="shared" si="14"/>
        <v>5.175199089874858E-2</v>
      </c>
    </row>
    <row r="40" spans="1:34" x14ac:dyDescent="0.3">
      <c r="A40" s="5" t="s">
        <v>17</v>
      </c>
      <c r="B40" t="s">
        <v>7</v>
      </c>
      <c r="D40">
        <v>520</v>
      </c>
      <c r="E40" s="1">
        <f>SUM(E42:E52)</f>
        <v>17.390711538461542</v>
      </c>
      <c r="F40" s="4">
        <f>E40</f>
        <v>17.390711538461542</v>
      </c>
      <c r="H40" s="5" t="s">
        <v>26</v>
      </c>
      <c r="I40" t="s">
        <v>7</v>
      </c>
      <c r="K40">
        <v>1378</v>
      </c>
      <c r="L40" s="6">
        <f>SUM(L42:L52)</f>
        <v>3.1265820029027576</v>
      </c>
      <c r="M40" s="4">
        <f>L40</f>
        <v>3.1265820029027576</v>
      </c>
      <c r="O40" s="3" t="s">
        <v>46</v>
      </c>
      <c r="P40" t="s">
        <v>7</v>
      </c>
      <c r="R40">
        <v>940</v>
      </c>
      <c r="S40" s="1">
        <f>SUM(S42:S52)</f>
        <v>5.5056702127659571</v>
      </c>
      <c r="T40" s="4">
        <f>S40</f>
        <v>5.5056702127659571</v>
      </c>
      <c r="V40" s="5" t="s">
        <v>38</v>
      </c>
      <c r="W40" t="s">
        <v>7</v>
      </c>
      <c r="Y40">
        <v>1920</v>
      </c>
      <c r="Z40" s="1">
        <f>SUM(Z42:Z52)</f>
        <v>2.2656927083333334</v>
      </c>
      <c r="AA40" s="4">
        <f>Z40</f>
        <v>2.2656927083333334</v>
      </c>
      <c r="AC40" s="3" t="s">
        <v>55</v>
      </c>
      <c r="AD40" t="s">
        <v>7</v>
      </c>
      <c r="AF40">
        <v>840</v>
      </c>
      <c r="AG40" s="1">
        <f>SUM(AG42:AG52)</f>
        <v>7.6446309523809521</v>
      </c>
      <c r="AH40" s="4">
        <f>AG40</f>
        <v>7.6446309523809521</v>
      </c>
    </row>
    <row r="41" spans="1:34" x14ac:dyDescent="0.3">
      <c r="B41" t="s">
        <v>8</v>
      </c>
      <c r="D41">
        <v>950</v>
      </c>
      <c r="I41" t="s">
        <v>8</v>
      </c>
      <c r="K41">
        <v>1995</v>
      </c>
      <c r="P41" t="s">
        <v>8</v>
      </c>
      <c r="R41">
        <v>1090</v>
      </c>
      <c r="W41" t="s">
        <v>8</v>
      </c>
      <c r="Y41">
        <v>2190</v>
      </c>
      <c r="AD41" t="s">
        <v>8</v>
      </c>
      <c r="AF41">
        <v>990</v>
      </c>
    </row>
    <row r="42" spans="1:34" x14ac:dyDescent="0.3">
      <c r="B42" t="s">
        <v>86</v>
      </c>
      <c r="D42">
        <v>209</v>
      </c>
      <c r="E42">
        <f>D42/$D$40</f>
        <v>0.40192307692307694</v>
      </c>
      <c r="I42" t="s">
        <v>86</v>
      </c>
      <c r="K42">
        <v>111</v>
      </c>
      <c r="L42">
        <f>K42/$K$40</f>
        <v>8.0551523947750364E-2</v>
      </c>
      <c r="P42" t="s">
        <v>86</v>
      </c>
      <c r="R42">
        <v>180.5</v>
      </c>
      <c r="S42">
        <f>R42/$R$40</f>
        <v>0.19202127659574469</v>
      </c>
      <c r="W42" t="s">
        <v>86</v>
      </c>
      <c r="Y42">
        <v>138.69999999999999</v>
      </c>
      <c r="Z42">
        <f>Y42/$Y$40</f>
        <v>7.2239583333333329E-2</v>
      </c>
      <c r="AD42" t="s">
        <v>86</v>
      </c>
      <c r="AF42">
        <v>186</v>
      </c>
      <c r="AG42">
        <f>AF42/$AF$40</f>
        <v>0.22142857142857142</v>
      </c>
    </row>
    <row r="43" spans="1:34" x14ac:dyDescent="0.3">
      <c r="B43" t="s">
        <v>5</v>
      </c>
      <c r="D43">
        <v>500</v>
      </c>
      <c r="E43">
        <f t="shared" ref="E43:E52" si="15">D43/$D$40</f>
        <v>0.96153846153846156</v>
      </c>
      <c r="I43" t="s">
        <v>5</v>
      </c>
      <c r="K43">
        <v>315</v>
      </c>
      <c r="L43">
        <f>K43/$K$40</f>
        <v>0.22859216255442671</v>
      </c>
      <c r="P43" t="s">
        <v>5</v>
      </c>
      <c r="R43">
        <v>296.5</v>
      </c>
      <c r="S43">
        <f>R43/$R$40</f>
        <v>0.31542553191489364</v>
      </c>
      <c r="W43" t="s">
        <v>5</v>
      </c>
      <c r="Y43">
        <v>201.5</v>
      </c>
      <c r="Z43">
        <f t="shared" ref="Z43:Z52" si="16">Y43/$Y$40</f>
        <v>0.10494791666666667</v>
      </c>
      <c r="AD43" t="s">
        <v>5</v>
      </c>
      <c r="AF43">
        <v>423</v>
      </c>
      <c r="AG43">
        <f t="shared" ref="AG43:AG52" si="17">AF43/$AF$40</f>
        <v>0.50357142857142856</v>
      </c>
    </row>
    <row r="44" spans="1:34" x14ac:dyDescent="0.3">
      <c r="B44" t="s">
        <v>9</v>
      </c>
      <c r="D44">
        <v>400</v>
      </c>
      <c r="E44">
        <f t="shared" si="15"/>
        <v>0.76923076923076927</v>
      </c>
      <c r="I44" t="s">
        <v>9</v>
      </c>
      <c r="K44">
        <v>315</v>
      </c>
      <c r="L44">
        <f t="shared" ref="L44:L52" si="18">K44/$K$40</f>
        <v>0.22859216255442671</v>
      </c>
      <c r="P44" t="s">
        <v>9</v>
      </c>
      <c r="R44">
        <v>361</v>
      </c>
      <c r="S44">
        <f t="shared" ref="S44:S52" si="19">R44/$R$40</f>
        <v>0.38404255319148939</v>
      </c>
      <c r="W44" t="s">
        <v>9</v>
      </c>
      <c r="Y44">
        <v>221.5</v>
      </c>
      <c r="Z44">
        <f t="shared" si="16"/>
        <v>0.11536458333333334</v>
      </c>
      <c r="AD44" t="s">
        <v>9</v>
      </c>
      <c r="AF44">
        <v>395</v>
      </c>
      <c r="AG44">
        <f t="shared" si="17"/>
        <v>0.47023809523809523</v>
      </c>
    </row>
    <row r="45" spans="1:34" x14ac:dyDescent="0.3">
      <c r="B45" t="s">
        <v>43</v>
      </c>
      <c r="D45">
        <v>45.5</v>
      </c>
      <c r="E45">
        <f t="shared" si="15"/>
        <v>8.7499999999999994E-2</v>
      </c>
      <c r="I45" t="s">
        <v>43</v>
      </c>
      <c r="K45">
        <v>51.25</v>
      </c>
      <c r="L45">
        <f t="shared" si="18"/>
        <v>3.7191582002902755E-2</v>
      </c>
      <c r="P45" t="s">
        <v>43</v>
      </c>
      <c r="R45">
        <v>20</v>
      </c>
      <c r="S45">
        <f t="shared" si="19"/>
        <v>2.1276595744680851E-2</v>
      </c>
      <c r="W45" t="s">
        <v>43</v>
      </c>
      <c r="Y45">
        <v>16.899999999999999</v>
      </c>
      <c r="Z45">
        <f t="shared" si="16"/>
        <v>8.8020833333333319E-3</v>
      </c>
      <c r="AD45" t="s">
        <v>43</v>
      </c>
      <c r="AF45">
        <v>80.28</v>
      </c>
      <c r="AG45">
        <f t="shared" si="17"/>
        <v>9.5571428571428571E-2</v>
      </c>
    </row>
    <row r="46" spans="1:34" x14ac:dyDescent="0.3">
      <c r="B46" t="s">
        <v>11</v>
      </c>
      <c r="D46">
        <v>51.89</v>
      </c>
      <c r="E46">
        <f t="shared" si="15"/>
        <v>9.9788461538461534E-2</v>
      </c>
      <c r="I46" t="s">
        <v>11</v>
      </c>
      <c r="K46">
        <v>81.16</v>
      </c>
      <c r="L46">
        <f t="shared" si="18"/>
        <v>5.8896952104499273E-2</v>
      </c>
      <c r="P46" t="s">
        <v>11</v>
      </c>
      <c r="R46">
        <v>25.85</v>
      </c>
      <c r="S46">
        <f t="shared" si="19"/>
        <v>2.75E-2</v>
      </c>
      <c r="W46" t="s">
        <v>11</v>
      </c>
      <c r="Y46">
        <v>74.59</v>
      </c>
      <c r="Z46">
        <f t="shared" si="16"/>
        <v>3.8848958333333336E-2</v>
      </c>
      <c r="AD46" t="s">
        <v>11</v>
      </c>
      <c r="AF46">
        <v>61.74</v>
      </c>
      <c r="AG46">
        <f t="shared" si="17"/>
        <v>7.3499999999999996E-2</v>
      </c>
    </row>
    <row r="47" spans="1:34" x14ac:dyDescent="0.3">
      <c r="B47" t="s">
        <v>13</v>
      </c>
      <c r="D47">
        <v>87.37</v>
      </c>
      <c r="E47">
        <f t="shared" si="15"/>
        <v>0.16801923076923078</v>
      </c>
      <c r="I47" t="s">
        <v>13</v>
      </c>
      <c r="K47">
        <v>48.7</v>
      </c>
      <c r="L47">
        <f t="shared" si="18"/>
        <v>3.5341074020319309E-2</v>
      </c>
      <c r="P47" t="s">
        <v>13</v>
      </c>
      <c r="R47">
        <v>78.38</v>
      </c>
      <c r="S47">
        <f t="shared" si="19"/>
        <v>8.338297872340425E-2</v>
      </c>
      <c r="W47" t="s">
        <v>13</v>
      </c>
      <c r="Y47">
        <v>80.790000000000006</v>
      </c>
      <c r="Z47">
        <f t="shared" si="16"/>
        <v>4.2078125000000001E-2</v>
      </c>
      <c r="AD47" t="s">
        <v>13</v>
      </c>
      <c r="AF47">
        <v>49.52</v>
      </c>
      <c r="AG47">
        <f t="shared" si="17"/>
        <v>5.8952380952380957E-2</v>
      </c>
    </row>
    <row r="48" spans="1:34" x14ac:dyDescent="0.3">
      <c r="B48" t="s">
        <v>14</v>
      </c>
      <c r="D48">
        <v>350.5</v>
      </c>
      <c r="E48">
        <f t="shared" si="15"/>
        <v>0.67403846153846159</v>
      </c>
      <c r="I48" t="s">
        <v>14</v>
      </c>
      <c r="K48">
        <v>252.2</v>
      </c>
      <c r="L48">
        <f>K48/$K$40</f>
        <v>0.18301886792452829</v>
      </c>
      <c r="P48" t="s">
        <v>14</v>
      </c>
      <c r="R48">
        <v>248</v>
      </c>
      <c r="S48">
        <f t="shared" si="19"/>
        <v>0.26382978723404255</v>
      </c>
      <c r="W48" t="s">
        <v>14</v>
      </c>
      <c r="Y48">
        <v>218.8</v>
      </c>
      <c r="Z48">
        <f t="shared" si="16"/>
        <v>0.11395833333333334</v>
      </c>
      <c r="AD48" t="s">
        <v>14</v>
      </c>
      <c r="AF48">
        <v>350</v>
      </c>
      <c r="AG48">
        <f t="shared" si="17"/>
        <v>0.41666666666666669</v>
      </c>
    </row>
    <row r="49" spans="1:34" x14ac:dyDescent="0.3">
      <c r="B49" t="s">
        <v>3</v>
      </c>
      <c r="D49">
        <v>4000</v>
      </c>
      <c r="E49">
        <f t="shared" si="15"/>
        <v>7.6923076923076925</v>
      </c>
      <c r="I49" t="s">
        <v>3</v>
      </c>
      <c r="K49">
        <v>1575</v>
      </c>
      <c r="L49">
        <f t="shared" si="18"/>
        <v>1.1429608127721336</v>
      </c>
      <c r="P49" t="s">
        <v>3</v>
      </c>
      <c r="R49">
        <v>1853</v>
      </c>
      <c r="S49">
        <f t="shared" si="19"/>
        <v>1.9712765957446809</v>
      </c>
      <c r="W49" t="s">
        <v>3</v>
      </c>
      <c r="Y49">
        <v>1410</v>
      </c>
      <c r="Z49">
        <f t="shared" si="16"/>
        <v>0.734375</v>
      </c>
      <c r="AD49" t="s">
        <v>3</v>
      </c>
      <c r="AF49">
        <v>2820</v>
      </c>
      <c r="AG49">
        <f t="shared" si="17"/>
        <v>3.3571428571428572</v>
      </c>
    </row>
    <row r="50" spans="1:34" x14ac:dyDescent="0.3">
      <c r="B50" t="s">
        <v>4</v>
      </c>
      <c r="D50">
        <v>3295</v>
      </c>
      <c r="E50">
        <f t="shared" si="15"/>
        <v>6.3365384615384617</v>
      </c>
      <c r="I50" t="s">
        <v>4</v>
      </c>
      <c r="K50">
        <v>1488.85</v>
      </c>
      <c r="L50">
        <f t="shared" si="18"/>
        <v>1.08044267053701</v>
      </c>
      <c r="P50" t="s">
        <v>4</v>
      </c>
      <c r="R50">
        <v>2060</v>
      </c>
      <c r="S50">
        <f t="shared" si="19"/>
        <v>2.1914893617021276</v>
      </c>
      <c r="W50" t="s">
        <v>4</v>
      </c>
      <c r="Y50">
        <v>1923</v>
      </c>
      <c r="Z50">
        <f t="shared" si="16"/>
        <v>1.0015624999999999</v>
      </c>
      <c r="AD50" t="s">
        <v>4</v>
      </c>
      <c r="AF50">
        <v>1890</v>
      </c>
      <c r="AG50">
        <f t="shared" si="17"/>
        <v>2.25</v>
      </c>
    </row>
    <row r="51" spans="1:34" x14ac:dyDescent="0.3">
      <c r="B51" t="s">
        <v>10</v>
      </c>
      <c r="D51">
        <v>51</v>
      </c>
      <c r="E51">
        <f t="shared" si="15"/>
        <v>9.8076923076923075E-2</v>
      </c>
      <c r="I51" t="s">
        <v>10</v>
      </c>
      <c r="K51">
        <v>9.4499999999999993</v>
      </c>
      <c r="L51">
        <f t="shared" si="18"/>
        <v>6.8577648766328008E-3</v>
      </c>
      <c r="P51" t="s">
        <v>10</v>
      </c>
      <c r="R51">
        <v>11</v>
      </c>
      <c r="S51">
        <f t="shared" si="19"/>
        <v>1.1702127659574468E-2</v>
      </c>
      <c r="W51" t="s">
        <v>10</v>
      </c>
      <c r="Y51">
        <v>14.1</v>
      </c>
      <c r="Z51">
        <f t="shared" si="16"/>
        <v>7.3437499999999996E-3</v>
      </c>
      <c r="AD51" t="s">
        <v>10</v>
      </c>
      <c r="AF51">
        <v>62</v>
      </c>
      <c r="AG51">
        <f t="shared" si="17"/>
        <v>7.3809523809523811E-2</v>
      </c>
    </row>
    <row r="52" spans="1:34" x14ac:dyDescent="0.3">
      <c r="B52" t="s">
        <v>12</v>
      </c>
      <c r="D52">
        <v>52.91</v>
      </c>
      <c r="E52">
        <f t="shared" si="15"/>
        <v>0.10174999999999999</v>
      </c>
      <c r="I52" t="s">
        <v>12</v>
      </c>
      <c r="K52">
        <v>60.82</v>
      </c>
      <c r="L52">
        <f t="shared" si="18"/>
        <v>4.413642960812772E-2</v>
      </c>
      <c r="P52" t="s">
        <v>12</v>
      </c>
      <c r="R52">
        <v>41.1</v>
      </c>
      <c r="S52">
        <f t="shared" si="19"/>
        <v>4.3723404255319148E-2</v>
      </c>
      <c r="W52" t="s">
        <v>12</v>
      </c>
      <c r="Y52">
        <v>50.25</v>
      </c>
      <c r="Z52">
        <f t="shared" si="16"/>
        <v>2.6171875000000001E-2</v>
      </c>
      <c r="AD52" t="s">
        <v>12</v>
      </c>
      <c r="AF52">
        <v>103.95</v>
      </c>
      <c r="AG52">
        <f t="shared" si="17"/>
        <v>0.12375</v>
      </c>
    </row>
    <row r="53" spans="1:34" x14ac:dyDescent="0.3">
      <c r="A53" s="5" t="s">
        <v>18</v>
      </c>
      <c r="B53" t="s">
        <v>7</v>
      </c>
      <c r="D53">
        <v>3175</v>
      </c>
      <c r="E53" s="1">
        <f>SUM(E55:E65)</f>
        <v>3.6810236220472441</v>
      </c>
      <c r="F53" s="4">
        <f>E53</f>
        <v>3.6810236220472441</v>
      </c>
      <c r="H53" s="5" t="s">
        <v>27</v>
      </c>
      <c r="I53" t="s">
        <v>7</v>
      </c>
      <c r="K53">
        <v>1397</v>
      </c>
      <c r="L53" s="6">
        <f>SUM(L55:L65)</f>
        <v>6.6002791696492498</v>
      </c>
      <c r="M53" s="4">
        <f>L53</f>
        <v>6.6002791696492498</v>
      </c>
      <c r="O53" s="3" t="s">
        <v>47</v>
      </c>
      <c r="P53" t="s">
        <v>7</v>
      </c>
      <c r="R53">
        <v>1200</v>
      </c>
      <c r="S53" s="1">
        <f>SUM(S55:S65)</f>
        <v>7.1295833333333327</v>
      </c>
      <c r="T53" s="4">
        <f>S53</f>
        <v>7.1295833333333327</v>
      </c>
      <c r="V53" s="5" t="s">
        <v>39</v>
      </c>
      <c r="W53" t="s">
        <v>7</v>
      </c>
      <c r="Y53">
        <v>1550</v>
      </c>
      <c r="Z53" s="1">
        <f>SUM(Z55:Z65)</f>
        <v>4.4274645161290325</v>
      </c>
      <c r="AA53" s="4">
        <f>Z53</f>
        <v>4.4274645161290325</v>
      </c>
      <c r="AC53" s="3" t="s">
        <v>56</v>
      </c>
      <c r="AD53" t="s">
        <v>7</v>
      </c>
      <c r="AF53">
        <v>1435</v>
      </c>
      <c r="AG53" s="1">
        <f>SUM(AG55:AG65)</f>
        <v>7.6357909407665501</v>
      </c>
      <c r="AH53" s="4">
        <f>AG53</f>
        <v>7.6357909407665501</v>
      </c>
    </row>
    <row r="54" spans="1:34" x14ac:dyDescent="0.3">
      <c r="B54" t="s">
        <v>8</v>
      </c>
      <c r="D54">
        <v>3890</v>
      </c>
      <c r="I54" t="s">
        <v>8</v>
      </c>
      <c r="K54">
        <v>1770</v>
      </c>
      <c r="P54" t="s">
        <v>8</v>
      </c>
      <c r="R54">
        <v>1300</v>
      </c>
      <c r="W54" t="s">
        <v>8</v>
      </c>
      <c r="Y54">
        <v>1700</v>
      </c>
      <c r="AD54" t="s">
        <v>8</v>
      </c>
      <c r="AF54">
        <v>1590</v>
      </c>
    </row>
    <row r="55" spans="1:34" x14ac:dyDescent="0.3">
      <c r="B55" t="s">
        <v>86</v>
      </c>
      <c r="D55">
        <v>193.5</v>
      </c>
      <c r="E55">
        <f>D55/$D$53</f>
        <v>6.0944881889763783E-2</v>
      </c>
      <c r="I55" t="s">
        <v>86</v>
      </c>
      <c r="K55">
        <v>245</v>
      </c>
      <c r="L55">
        <f>K55/$K$53</f>
        <v>0.17537580529706515</v>
      </c>
      <c r="P55" t="s">
        <v>86</v>
      </c>
      <c r="R55">
        <v>182.1</v>
      </c>
      <c r="S55">
        <f>R55/$R$53</f>
        <v>0.15175</v>
      </c>
      <c r="W55" t="s">
        <v>86</v>
      </c>
      <c r="Y55">
        <v>168</v>
      </c>
      <c r="Z55">
        <f>Y55/$Y$53</f>
        <v>0.10838709677419354</v>
      </c>
      <c r="AD55" t="s">
        <v>86</v>
      </c>
      <c r="AF55">
        <v>270.5</v>
      </c>
      <c r="AG55">
        <f>AF55/$AF$53</f>
        <v>0.18850174216027873</v>
      </c>
    </row>
    <row r="56" spans="1:34" x14ac:dyDescent="0.3">
      <c r="B56" t="s">
        <v>5</v>
      </c>
      <c r="D56">
        <v>909</v>
      </c>
      <c r="E56">
        <f>D56/$D$53</f>
        <v>0.28629921259842522</v>
      </c>
      <c r="I56" t="s">
        <v>5</v>
      </c>
      <c r="K56">
        <v>597</v>
      </c>
      <c r="L56">
        <f t="shared" ref="L56:L65" si="20">K56/$K$53</f>
        <v>0.42734430923407302</v>
      </c>
      <c r="P56" t="s">
        <v>5</v>
      </c>
      <c r="R56">
        <v>399</v>
      </c>
      <c r="S56">
        <f t="shared" ref="S56:S65" si="21">R56/$R$53</f>
        <v>0.33250000000000002</v>
      </c>
      <c r="W56" t="s">
        <v>5</v>
      </c>
      <c r="Y56">
        <v>363.45</v>
      </c>
      <c r="Z56">
        <f t="shared" ref="Z56:Z65" si="22">Y56/$Y$53</f>
        <v>0.23448387096774193</v>
      </c>
      <c r="AD56" t="s">
        <v>5</v>
      </c>
      <c r="AF56">
        <v>993</v>
      </c>
      <c r="AG56">
        <f t="shared" ref="AG56:AG65" si="23">AF56/$AF$53</f>
        <v>0.69198606271777008</v>
      </c>
    </row>
    <row r="57" spans="1:34" x14ac:dyDescent="0.3">
      <c r="B57" t="s">
        <v>9</v>
      </c>
      <c r="D57">
        <v>593</v>
      </c>
      <c r="E57">
        <f t="shared" ref="E57:E65" si="24">D57/$D$53</f>
        <v>0.18677165354330708</v>
      </c>
      <c r="I57" t="s">
        <v>9</v>
      </c>
      <c r="K57">
        <v>382</v>
      </c>
      <c r="L57">
        <f t="shared" si="20"/>
        <v>0.27344309234073011</v>
      </c>
      <c r="P57" t="s">
        <v>9</v>
      </c>
      <c r="R57">
        <v>399</v>
      </c>
      <c r="S57">
        <f t="shared" si="21"/>
        <v>0.33250000000000002</v>
      </c>
      <c r="W57" t="s">
        <v>9</v>
      </c>
      <c r="Y57">
        <v>436</v>
      </c>
      <c r="Z57">
        <f t="shared" si="22"/>
        <v>0.28129032258064518</v>
      </c>
      <c r="AD57" t="s">
        <v>9</v>
      </c>
      <c r="AF57">
        <v>610</v>
      </c>
      <c r="AG57">
        <f t="shared" si="23"/>
        <v>0.42508710801393729</v>
      </c>
    </row>
    <row r="58" spans="1:34" x14ac:dyDescent="0.3">
      <c r="B58" t="s">
        <v>43</v>
      </c>
      <c r="D58">
        <v>128.25</v>
      </c>
      <c r="E58">
        <f t="shared" si="24"/>
        <v>4.0393700787401572E-2</v>
      </c>
      <c r="I58" t="s">
        <v>43</v>
      </c>
      <c r="K58">
        <v>49.5</v>
      </c>
      <c r="L58">
        <f t="shared" si="20"/>
        <v>3.5433070866141732E-2</v>
      </c>
      <c r="P58" t="s">
        <v>43</v>
      </c>
      <c r="R58">
        <v>30.5</v>
      </c>
      <c r="S58">
        <f t="shared" si="21"/>
        <v>2.5416666666666667E-2</v>
      </c>
      <c r="W58" t="s">
        <v>43</v>
      </c>
      <c r="Y58">
        <v>58.78</v>
      </c>
      <c r="Z58">
        <f t="shared" si="22"/>
        <v>3.792258064516129E-2</v>
      </c>
      <c r="AD58" t="s">
        <v>43</v>
      </c>
      <c r="AF58">
        <v>111.15</v>
      </c>
      <c r="AG58">
        <f t="shared" si="23"/>
        <v>7.7456445993031364E-2</v>
      </c>
    </row>
    <row r="59" spans="1:34" x14ac:dyDescent="0.3">
      <c r="B59" t="s">
        <v>11</v>
      </c>
      <c r="D59">
        <v>145</v>
      </c>
      <c r="E59">
        <f t="shared" si="24"/>
        <v>4.5669291338582677E-2</v>
      </c>
      <c r="I59" t="s">
        <v>11</v>
      </c>
      <c r="K59">
        <v>177</v>
      </c>
      <c r="L59">
        <f t="shared" si="20"/>
        <v>0.12670007158196134</v>
      </c>
      <c r="P59" t="s">
        <v>11</v>
      </c>
      <c r="R59">
        <v>41</v>
      </c>
      <c r="S59">
        <f t="shared" si="21"/>
        <v>3.4166666666666665E-2</v>
      </c>
      <c r="W59" t="s">
        <v>11</v>
      </c>
      <c r="Y59">
        <v>87.72</v>
      </c>
      <c r="Z59">
        <f t="shared" si="22"/>
        <v>5.6593548387096772E-2</v>
      </c>
      <c r="AD59" t="s">
        <v>11</v>
      </c>
      <c r="AF59">
        <v>153.16</v>
      </c>
      <c r="AG59">
        <f t="shared" si="23"/>
        <v>0.10673170731707317</v>
      </c>
    </row>
    <row r="60" spans="1:34" x14ac:dyDescent="0.3">
      <c r="B60" t="s">
        <v>13</v>
      </c>
      <c r="D60">
        <v>89.4</v>
      </c>
      <c r="E60">
        <f t="shared" si="24"/>
        <v>2.8157480314960633E-2</v>
      </c>
      <c r="I60" t="s">
        <v>13</v>
      </c>
      <c r="K60">
        <v>136.80000000000001</v>
      </c>
      <c r="L60">
        <f t="shared" si="20"/>
        <v>9.7924123120973525E-2</v>
      </c>
      <c r="P60" t="s">
        <v>13</v>
      </c>
      <c r="R60">
        <v>86.5</v>
      </c>
      <c r="S60">
        <f t="shared" si="21"/>
        <v>7.2083333333333333E-2</v>
      </c>
      <c r="W60" t="s">
        <v>13</v>
      </c>
      <c r="Y60">
        <v>68.36</v>
      </c>
      <c r="Z60">
        <f t="shared" si="22"/>
        <v>4.410322580645161E-2</v>
      </c>
      <c r="AD60" t="s">
        <v>13</v>
      </c>
      <c r="AF60">
        <v>66.22</v>
      </c>
      <c r="AG60">
        <f t="shared" si="23"/>
        <v>4.6146341463414633E-2</v>
      </c>
    </row>
    <row r="61" spans="1:34" x14ac:dyDescent="0.3">
      <c r="B61" t="s">
        <v>14</v>
      </c>
      <c r="D61">
        <v>498.7</v>
      </c>
      <c r="E61">
        <f t="shared" si="24"/>
        <v>0.15707086614173227</v>
      </c>
      <c r="I61" t="s">
        <v>14</v>
      </c>
      <c r="K61">
        <v>658</v>
      </c>
      <c r="L61">
        <f t="shared" si="20"/>
        <v>0.47100930565497495</v>
      </c>
      <c r="P61" t="s">
        <v>14</v>
      </c>
      <c r="R61">
        <v>422</v>
      </c>
      <c r="S61">
        <f t="shared" si="21"/>
        <v>0.35166666666666668</v>
      </c>
      <c r="W61" t="s">
        <v>14</v>
      </c>
      <c r="Y61">
        <v>368</v>
      </c>
      <c r="Z61">
        <f t="shared" si="22"/>
        <v>0.23741935483870968</v>
      </c>
      <c r="AD61" t="s">
        <v>14</v>
      </c>
      <c r="AF61">
        <v>683</v>
      </c>
      <c r="AG61">
        <f t="shared" si="23"/>
        <v>0.47595818815331009</v>
      </c>
    </row>
    <row r="62" spans="1:34" x14ac:dyDescent="0.3">
      <c r="B62" t="s">
        <v>3</v>
      </c>
      <c r="D62">
        <v>5280</v>
      </c>
      <c r="E62">
        <f t="shared" si="24"/>
        <v>1.6629921259842519</v>
      </c>
      <c r="I62" t="s">
        <v>3</v>
      </c>
      <c r="K62">
        <v>3349</v>
      </c>
      <c r="L62">
        <f t="shared" si="20"/>
        <v>2.3972798854688619</v>
      </c>
      <c r="P62" t="s">
        <v>3</v>
      </c>
      <c r="R62">
        <v>2396</v>
      </c>
      <c r="S62">
        <f t="shared" si="21"/>
        <v>1.9966666666666666</v>
      </c>
      <c r="W62" t="s">
        <v>3</v>
      </c>
      <c r="Y62">
        <v>2907</v>
      </c>
      <c r="Z62">
        <f t="shared" si="22"/>
        <v>1.8754838709677419</v>
      </c>
      <c r="AD62" t="s">
        <v>3</v>
      </c>
      <c r="AF62">
        <v>5295</v>
      </c>
      <c r="AG62">
        <f t="shared" si="23"/>
        <v>3.6898954703832754</v>
      </c>
    </row>
    <row r="63" spans="1:34" x14ac:dyDescent="0.3">
      <c r="B63" t="s">
        <v>4</v>
      </c>
      <c r="D63">
        <v>3570</v>
      </c>
      <c r="E63">
        <f t="shared" si="24"/>
        <v>1.1244094488188976</v>
      </c>
      <c r="I63" t="s">
        <v>4</v>
      </c>
      <c r="K63">
        <v>3475</v>
      </c>
      <c r="L63">
        <f t="shared" si="20"/>
        <v>2.4874731567644952</v>
      </c>
      <c r="P63" t="s">
        <v>4</v>
      </c>
      <c r="R63">
        <v>4500</v>
      </c>
      <c r="S63">
        <f t="shared" si="21"/>
        <v>3.75</v>
      </c>
      <c r="W63" t="s">
        <v>4</v>
      </c>
      <c r="Y63">
        <v>2261</v>
      </c>
      <c r="Z63">
        <f t="shared" si="22"/>
        <v>1.4587096774193549</v>
      </c>
      <c r="AD63" t="s">
        <v>4</v>
      </c>
      <c r="AF63">
        <v>2443</v>
      </c>
      <c r="AG63">
        <f t="shared" si="23"/>
        <v>1.7024390243902439</v>
      </c>
    </row>
    <row r="64" spans="1:34" x14ac:dyDescent="0.3">
      <c r="B64" t="s">
        <v>10</v>
      </c>
      <c r="D64">
        <v>194</v>
      </c>
      <c r="E64">
        <f t="shared" si="24"/>
        <v>6.1102362204724411E-2</v>
      </c>
      <c r="I64" t="s">
        <v>10</v>
      </c>
      <c r="K64">
        <v>62.09</v>
      </c>
      <c r="L64">
        <f t="shared" si="20"/>
        <v>4.4445239799570511E-2</v>
      </c>
      <c r="P64" t="s">
        <v>10</v>
      </c>
      <c r="R64">
        <v>15.9</v>
      </c>
      <c r="S64">
        <f t="shared" si="21"/>
        <v>1.325E-2</v>
      </c>
      <c r="W64" t="s">
        <v>10</v>
      </c>
      <c r="Y64">
        <v>58.15</v>
      </c>
      <c r="Z64">
        <f t="shared" si="22"/>
        <v>3.7516129032258067E-2</v>
      </c>
      <c r="AD64" t="s">
        <v>10</v>
      </c>
      <c r="AF64">
        <v>185.22</v>
      </c>
      <c r="AG64">
        <f t="shared" si="23"/>
        <v>0.12907317073170732</v>
      </c>
    </row>
    <row r="65" spans="1:34" x14ac:dyDescent="0.3">
      <c r="B65" t="s">
        <v>12</v>
      </c>
      <c r="D65">
        <v>86.4</v>
      </c>
      <c r="E65">
        <f t="shared" si="24"/>
        <v>2.7212598425196851E-2</v>
      </c>
      <c r="I65" t="s">
        <v>12</v>
      </c>
      <c r="K65">
        <v>89.2</v>
      </c>
      <c r="L65">
        <f t="shared" si="20"/>
        <v>6.3851109520400864E-2</v>
      </c>
      <c r="P65" t="s">
        <v>12</v>
      </c>
      <c r="R65">
        <v>83.5</v>
      </c>
      <c r="S65">
        <f t="shared" si="21"/>
        <v>6.958333333333333E-2</v>
      </c>
      <c r="W65" t="s">
        <v>12</v>
      </c>
      <c r="Y65">
        <v>86.11</v>
      </c>
      <c r="Z65">
        <f t="shared" si="22"/>
        <v>5.5554838709677416E-2</v>
      </c>
      <c r="AD65" t="s">
        <v>12</v>
      </c>
      <c r="AF65">
        <v>147.11000000000001</v>
      </c>
      <c r="AG65">
        <f t="shared" si="23"/>
        <v>0.10251567944250872</v>
      </c>
    </row>
    <row r="66" spans="1:34" x14ac:dyDescent="0.3">
      <c r="A66" s="5" t="s">
        <v>19</v>
      </c>
      <c r="B66" t="s">
        <v>7</v>
      </c>
      <c r="D66">
        <v>3710</v>
      </c>
      <c r="E66" s="1">
        <f>SUM(E68:E78)</f>
        <v>2.413943396226415</v>
      </c>
      <c r="F66" s="4">
        <f>E66</f>
        <v>2.413943396226415</v>
      </c>
      <c r="H66" s="5" t="s">
        <v>28</v>
      </c>
      <c r="I66" t="s">
        <v>7</v>
      </c>
      <c r="K66">
        <v>1320</v>
      </c>
      <c r="L66" s="6">
        <f>SUM(L68:L78)</f>
        <v>5.8323712121212123</v>
      </c>
      <c r="M66" s="4">
        <f>L66</f>
        <v>5.8323712121212123</v>
      </c>
      <c r="O66" s="3" t="s">
        <v>48</v>
      </c>
      <c r="P66" t="s">
        <v>7</v>
      </c>
      <c r="R66">
        <v>730</v>
      </c>
      <c r="S66" s="1">
        <f>SUM(S68:S78)</f>
        <v>6.8424383561643829</v>
      </c>
      <c r="T66" s="4">
        <f>S66</f>
        <v>6.8424383561643829</v>
      </c>
      <c r="V66" s="5" t="s">
        <v>40</v>
      </c>
      <c r="W66" t="s">
        <v>7</v>
      </c>
      <c r="Y66">
        <v>744</v>
      </c>
      <c r="Z66" s="1">
        <f>SUM(Z68:Z78)</f>
        <v>5.968387096774193</v>
      </c>
      <c r="AA66" s="4">
        <f>Z66</f>
        <v>5.968387096774193</v>
      </c>
      <c r="AC66" s="3" t="s">
        <v>57</v>
      </c>
      <c r="AD66" t="s">
        <v>7</v>
      </c>
      <c r="AF66">
        <v>753</v>
      </c>
      <c r="AG66" s="1">
        <f>SUM(AG68:AG78)</f>
        <v>4.9867330677290838</v>
      </c>
      <c r="AH66" s="4">
        <f>AG66</f>
        <v>4.9867330677290838</v>
      </c>
    </row>
    <row r="67" spans="1:34" x14ac:dyDescent="0.3">
      <c r="B67" t="s">
        <v>8</v>
      </c>
      <c r="D67">
        <v>4485</v>
      </c>
      <c r="I67" t="s">
        <v>8</v>
      </c>
      <c r="K67">
        <v>1590</v>
      </c>
      <c r="P67" t="s">
        <v>8</v>
      </c>
      <c r="R67">
        <v>890</v>
      </c>
      <c r="W67" t="s">
        <v>8</v>
      </c>
      <c r="Y67">
        <v>865</v>
      </c>
      <c r="AD67" t="s">
        <v>8</v>
      </c>
      <c r="AF67">
        <v>870</v>
      </c>
    </row>
    <row r="68" spans="1:34" x14ac:dyDescent="0.3">
      <c r="B68" t="s">
        <v>86</v>
      </c>
      <c r="D68">
        <v>211</v>
      </c>
      <c r="E68">
        <f>D68/$D$66</f>
        <v>5.6873315363881405E-2</v>
      </c>
      <c r="I68" t="s">
        <v>86</v>
      </c>
      <c r="K68">
        <v>293.5</v>
      </c>
      <c r="L68">
        <f>K68/$K$66</f>
        <v>0.22234848484848485</v>
      </c>
      <c r="P68" t="s">
        <v>86</v>
      </c>
      <c r="R68">
        <v>107</v>
      </c>
      <c r="S68">
        <f>R68/$R$66</f>
        <v>0.14657534246575343</v>
      </c>
      <c r="W68" t="s">
        <v>86</v>
      </c>
      <c r="Y68">
        <v>131</v>
      </c>
      <c r="Z68">
        <f>Y68/$Y$66</f>
        <v>0.17607526881720431</v>
      </c>
      <c r="AD68" t="s">
        <v>86</v>
      </c>
      <c r="AF68">
        <v>150</v>
      </c>
      <c r="AG68">
        <f>AF68/$AF$66</f>
        <v>0.19920318725099601</v>
      </c>
    </row>
    <row r="69" spans="1:34" x14ac:dyDescent="0.3">
      <c r="B69" t="s">
        <v>5</v>
      </c>
      <c r="D69">
        <v>690</v>
      </c>
      <c r="E69">
        <f t="shared" ref="E69:E77" si="25">D69/$D$66</f>
        <v>0.18598382749326145</v>
      </c>
      <c r="I69" t="s">
        <v>5</v>
      </c>
      <c r="K69">
        <v>542</v>
      </c>
      <c r="L69">
        <f t="shared" ref="L69:L78" si="26">K69/$K$66</f>
        <v>0.41060606060606059</v>
      </c>
      <c r="P69" t="s">
        <v>5</v>
      </c>
      <c r="R69">
        <v>266.5</v>
      </c>
      <c r="S69">
        <f t="shared" ref="S69:S78" si="27">R69/$R$66</f>
        <v>0.36506849315068496</v>
      </c>
      <c r="W69" t="s">
        <v>5</v>
      </c>
      <c r="Y69">
        <v>238</v>
      </c>
      <c r="Z69">
        <f t="shared" ref="Z69:Z78" si="28">Y69/$Y$66</f>
        <v>0.31989247311827956</v>
      </c>
      <c r="AD69" t="s">
        <v>5</v>
      </c>
      <c r="AF69">
        <v>271</v>
      </c>
      <c r="AG69">
        <f t="shared" ref="AG69:AG78" si="29">AF69/$AF$66</f>
        <v>0.35989375830013282</v>
      </c>
    </row>
    <row r="70" spans="1:34" x14ac:dyDescent="0.3">
      <c r="B70" t="s">
        <v>9</v>
      </c>
      <c r="D70">
        <v>600</v>
      </c>
      <c r="E70">
        <f t="shared" si="25"/>
        <v>0.16172506738544473</v>
      </c>
      <c r="I70" t="s">
        <v>9</v>
      </c>
      <c r="K70">
        <v>561.6</v>
      </c>
      <c r="L70">
        <f t="shared" si="26"/>
        <v>0.42545454545454547</v>
      </c>
      <c r="P70" t="s">
        <v>9</v>
      </c>
      <c r="R70">
        <v>266.5</v>
      </c>
      <c r="S70">
        <f t="shared" si="27"/>
        <v>0.36506849315068496</v>
      </c>
      <c r="W70" t="s">
        <v>9</v>
      </c>
      <c r="Y70">
        <v>264.5</v>
      </c>
      <c r="Z70">
        <f t="shared" si="28"/>
        <v>0.35551075268817206</v>
      </c>
      <c r="AD70" t="s">
        <v>9</v>
      </c>
      <c r="AF70">
        <v>361.5</v>
      </c>
      <c r="AG70">
        <f t="shared" si="29"/>
        <v>0.48007968127490042</v>
      </c>
    </row>
    <row r="71" spans="1:34" x14ac:dyDescent="0.3">
      <c r="B71" t="s">
        <v>43</v>
      </c>
      <c r="D71">
        <v>86.9</v>
      </c>
      <c r="E71">
        <f t="shared" si="25"/>
        <v>2.3423180592991914E-2</v>
      </c>
      <c r="I71" t="s">
        <v>43</v>
      </c>
      <c r="K71">
        <v>27</v>
      </c>
      <c r="L71">
        <f t="shared" si="26"/>
        <v>2.0454545454545454E-2</v>
      </c>
      <c r="P71" t="s">
        <v>43</v>
      </c>
      <c r="R71">
        <v>23.69</v>
      </c>
      <c r="S71">
        <f t="shared" si="27"/>
        <v>3.2452054794520548E-2</v>
      </c>
      <c r="W71" t="s">
        <v>43</v>
      </c>
      <c r="Y71">
        <v>19.7</v>
      </c>
      <c r="Z71">
        <f t="shared" si="28"/>
        <v>2.6478494623655913E-2</v>
      </c>
      <c r="AD71" t="s">
        <v>43</v>
      </c>
      <c r="AF71">
        <v>15.82</v>
      </c>
      <c r="AG71">
        <f t="shared" si="29"/>
        <v>2.1009296148738379E-2</v>
      </c>
    </row>
    <row r="72" spans="1:34" x14ac:dyDescent="0.3">
      <c r="B72" t="s">
        <v>11</v>
      </c>
      <c r="D72">
        <v>137.68</v>
      </c>
      <c r="E72">
        <f t="shared" si="25"/>
        <v>3.7110512129380054E-2</v>
      </c>
      <c r="I72" t="s">
        <v>11</v>
      </c>
      <c r="K72">
        <v>137.52000000000001</v>
      </c>
      <c r="L72">
        <f t="shared" si="26"/>
        <v>0.10418181818181819</v>
      </c>
      <c r="P72" t="s">
        <v>11</v>
      </c>
      <c r="R72">
        <v>22.48</v>
      </c>
      <c r="S72">
        <f t="shared" si="27"/>
        <v>3.0794520547945205E-2</v>
      </c>
      <c r="W72" t="s">
        <v>11</v>
      </c>
      <c r="Y72">
        <v>75.87</v>
      </c>
      <c r="Z72">
        <f t="shared" si="28"/>
        <v>0.10197580645161292</v>
      </c>
      <c r="AD72" t="s">
        <v>11</v>
      </c>
      <c r="AF72">
        <v>99.45</v>
      </c>
      <c r="AG72">
        <f t="shared" si="29"/>
        <v>0.13207171314741037</v>
      </c>
    </row>
    <row r="73" spans="1:34" x14ac:dyDescent="0.3">
      <c r="B73" t="s">
        <v>13</v>
      </c>
      <c r="D73">
        <v>109.23</v>
      </c>
      <c r="E73">
        <f t="shared" si="25"/>
        <v>2.9442048517520216E-2</v>
      </c>
      <c r="I73" t="s">
        <v>13</v>
      </c>
      <c r="K73">
        <v>127.67</v>
      </c>
      <c r="L73">
        <f t="shared" si="26"/>
        <v>9.6719696969696969E-2</v>
      </c>
      <c r="P73" t="s">
        <v>13</v>
      </c>
      <c r="R73">
        <v>55.06</v>
      </c>
      <c r="S73">
        <f t="shared" si="27"/>
        <v>7.5424657534246584E-2</v>
      </c>
      <c r="W73" t="s">
        <v>13</v>
      </c>
      <c r="Y73">
        <v>96.63</v>
      </c>
      <c r="Z73">
        <f t="shared" si="28"/>
        <v>0.12987903225806452</v>
      </c>
      <c r="AD73" t="s">
        <v>13</v>
      </c>
      <c r="AF73">
        <v>85.85</v>
      </c>
      <c r="AG73">
        <f t="shared" si="29"/>
        <v>0.11401062416998671</v>
      </c>
    </row>
    <row r="74" spans="1:34" x14ac:dyDescent="0.3">
      <c r="B74" t="s">
        <v>14</v>
      </c>
      <c r="D74">
        <v>496.67</v>
      </c>
      <c r="E74">
        <f t="shared" si="25"/>
        <v>0.13387331536388142</v>
      </c>
      <c r="I74" t="s">
        <v>14</v>
      </c>
      <c r="K74">
        <v>251</v>
      </c>
      <c r="L74">
        <f t="shared" si="26"/>
        <v>0.19015151515151515</v>
      </c>
      <c r="P74" t="s">
        <v>14</v>
      </c>
      <c r="R74">
        <v>256</v>
      </c>
      <c r="S74">
        <f t="shared" si="27"/>
        <v>0.35068493150684932</v>
      </c>
      <c r="W74" t="s">
        <v>14</v>
      </c>
      <c r="Y74">
        <v>222</v>
      </c>
      <c r="Z74">
        <f t="shared" si="28"/>
        <v>0.29838709677419356</v>
      </c>
      <c r="AD74" t="s">
        <v>14</v>
      </c>
      <c r="AF74">
        <v>225.95</v>
      </c>
      <c r="AG74">
        <f t="shared" si="29"/>
        <v>0.300066401062417</v>
      </c>
    </row>
    <row r="75" spans="1:34" x14ac:dyDescent="0.3">
      <c r="B75" t="s">
        <v>3</v>
      </c>
      <c r="D75">
        <v>4605</v>
      </c>
      <c r="E75">
        <f t="shared" si="25"/>
        <v>1.2412398921832883</v>
      </c>
      <c r="I75" t="s">
        <v>3</v>
      </c>
      <c r="K75">
        <v>1988</v>
      </c>
      <c r="L75">
        <f t="shared" si="26"/>
        <v>1.5060606060606061</v>
      </c>
      <c r="P75" t="s">
        <v>3</v>
      </c>
      <c r="R75">
        <v>1599</v>
      </c>
      <c r="S75">
        <f t="shared" si="27"/>
        <v>2.1904109589041094</v>
      </c>
      <c r="W75" t="s">
        <v>3</v>
      </c>
      <c r="Y75">
        <v>1570</v>
      </c>
      <c r="Z75">
        <f t="shared" si="28"/>
        <v>2.110215053763441</v>
      </c>
      <c r="AD75" t="s">
        <v>3</v>
      </c>
      <c r="AF75">
        <v>1085</v>
      </c>
      <c r="AG75">
        <f t="shared" si="29"/>
        <v>1.4409030544488712</v>
      </c>
    </row>
    <row r="76" spans="1:34" x14ac:dyDescent="0.3">
      <c r="B76" t="s">
        <v>4</v>
      </c>
      <c r="D76">
        <v>1800</v>
      </c>
      <c r="E76">
        <f t="shared" si="25"/>
        <v>0.48517520215633425</v>
      </c>
      <c r="I76" t="s">
        <v>4</v>
      </c>
      <c r="K76">
        <v>3649</v>
      </c>
      <c r="L76">
        <f t="shared" si="26"/>
        <v>2.7643939393939392</v>
      </c>
      <c r="P76" t="s">
        <v>4</v>
      </c>
      <c r="R76">
        <v>2360</v>
      </c>
      <c r="S76">
        <f t="shared" si="27"/>
        <v>3.2328767123287672</v>
      </c>
      <c r="W76" t="s">
        <v>4</v>
      </c>
      <c r="Y76">
        <v>1732</v>
      </c>
      <c r="Z76">
        <f t="shared" si="28"/>
        <v>2.327956989247312</v>
      </c>
      <c r="AD76" t="s">
        <v>4</v>
      </c>
      <c r="AF76">
        <v>1355</v>
      </c>
      <c r="AG76">
        <f t="shared" si="29"/>
        <v>1.799468791500664</v>
      </c>
    </row>
    <row r="77" spans="1:34" x14ac:dyDescent="0.3">
      <c r="B77" t="s">
        <v>10</v>
      </c>
      <c r="D77">
        <v>138.25</v>
      </c>
      <c r="E77">
        <f t="shared" si="25"/>
        <v>3.7264150943396225E-2</v>
      </c>
      <c r="I77" t="s">
        <v>10</v>
      </c>
      <c r="K77">
        <v>45.2</v>
      </c>
      <c r="L77">
        <f t="shared" si="26"/>
        <v>3.4242424242424248E-2</v>
      </c>
      <c r="P77" t="s">
        <v>10</v>
      </c>
      <c r="R77">
        <v>12</v>
      </c>
      <c r="S77">
        <f t="shared" si="27"/>
        <v>1.643835616438356E-2</v>
      </c>
      <c r="W77" t="s">
        <v>10</v>
      </c>
      <c r="Y77">
        <v>18.5</v>
      </c>
      <c r="Z77">
        <f t="shared" si="28"/>
        <v>2.4865591397849461E-2</v>
      </c>
      <c r="AD77" t="s">
        <v>10</v>
      </c>
      <c r="AF77">
        <v>31.64</v>
      </c>
      <c r="AG77">
        <f t="shared" si="29"/>
        <v>4.2018592297476759E-2</v>
      </c>
    </row>
    <row r="78" spans="1:34" x14ac:dyDescent="0.3">
      <c r="B78" t="s">
        <v>12</v>
      </c>
      <c r="D78">
        <v>81</v>
      </c>
      <c r="E78">
        <f>D78/$D$66</f>
        <v>2.183288409703504E-2</v>
      </c>
      <c r="I78" t="s">
        <v>12</v>
      </c>
      <c r="K78">
        <v>76.239999999999995</v>
      </c>
      <c r="L78">
        <f t="shared" si="26"/>
        <v>5.7757575757575751E-2</v>
      </c>
      <c r="P78" t="s">
        <v>12</v>
      </c>
      <c r="R78">
        <v>26.75</v>
      </c>
      <c r="S78">
        <f t="shared" si="27"/>
        <v>3.6643835616438358E-2</v>
      </c>
      <c r="W78" t="s">
        <v>12</v>
      </c>
      <c r="Y78">
        <v>72.28</v>
      </c>
      <c r="Z78">
        <f t="shared" si="28"/>
        <v>9.7150537634408604E-2</v>
      </c>
      <c r="AD78" t="s">
        <v>12</v>
      </c>
      <c r="AF78">
        <v>73.8</v>
      </c>
      <c r="AG78">
        <f t="shared" si="29"/>
        <v>9.8007968127490033E-2</v>
      </c>
    </row>
    <row r="79" spans="1:34" x14ac:dyDescent="0.3">
      <c r="A79" s="5" t="s">
        <v>20</v>
      </c>
      <c r="B79" t="s">
        <v>7</v>
      </c>
      <c r="D79">
        <v>1970</v>
      </c>
      <c r="E79" s="1">
        <f>SUM(E81:E91)</f>
        <v>4.8235025380710663</v>
      </c>
      <c r="F79" s="4">
        <f>E79</f>
        <v>4.8235025380710663</v>
      </c>
      <c r="H79" s="5" t="s">
        <v>29</v>
      </c>
      <c r="I79" t="s">
        <v>7</v>
      </c>
      <c r="K79">
        <v>1853</v>
      </c>
      <c r="L79" s="6">
        <f>SUM(L81:L91)</f>
        <v>4.7964597949271459</v>
      </c>
      <c r="M79" s="4">
        <f>L79</f>
        <v>4.7964597949271459</v>
      </c>
      <c r="O79" s="5" t="s">
        <v>33</v>
      </c>
      <c r="P79" t="s">
        <v>7</v>
      </c>
      <c r="R79">
        <v>1650</v>
      </c>
      <c r="S79" s="1">
        <f>SUM(S81:S91)</f>
        <v>4.1721878787878781</v>
      </c>
      <c r="T79" s="4">
        <f>S79</f>
        <v>4.1721878787878781</v>
      </c>
      <c r="V79" s="5" t="s">
        <v>41</v>
      </c>
      <c r="W79" t="s">
        <v>7</v>
      </c>
      <c r="Y79">
        <v>2800</v>
      </c>
      <c r="Z79" s="1">
        <f>SUM(Z81:Z91)</f>
        <v>1.9282607142857142</v>
      </c>
      <c r="AA79" s="4">
        <f>Z79</f>
        <v>1.9282607142857142</v>
      </c>
      <c r="AC79" s="3" t="s">
        <v>58</v>
      </c>
      <c r="AD79" t="s">
        <v>7</v>
      </c>
      <c r="AF79">
        <v>6100</v>
      </c>
      <c r="AG79" s="1">
        <f>SUM(AG81:AG91)</f>
        <v>2.0336442622950819</v>
      </c>
      <c r="AH79" s="4">
        <f>AG79</f>
        <v>2.0336442622950819</v>
      </c>
    </row>
    <row r="80" spans="1:34" x14ac:dyDescent="0.3">
      <c r="B80" t="s">
        <v>8</v>
      </c>
      <c r="D80">
        <v>2550</v>
      </c>
      <c r="I80" t="s">
        <v>8</v>
      </c>
      <c r="K80">
        <v>2215</v>
      </c>
      <c r="P80" t="s">
        <v>8</v>
      </c>
      <c r="R80">
        <v>1800</v>
      </c>
      <c r="W80" t="s">
        <v>8</v>
      </c>
      <c r="Y80">
        <v>2980</v>
      </c>
      <c r="AD80" t="s">
        <v>8</v>
      </c>
      <c r="AF80">
        <v>6455</v>
      </c>
    </row>
    <row r="81" spans="1:34" x14ac:dyDescent="0.3">
      <c r="B81" t="s">
        <v>86</v>
      </c>
      <c r="D81">
        <v>245</v>
      </c>
      <c r="E81">
        <f>D81/$D$79</f>
        <v>0.12436548223350254</v>
      </c>
      <c r="I81" t="s">
        <v>86</v>
      </c>
      <c r="K81">
        <v>203</v>
      </c>
      <c r="L81">
        <f>K81/$K$79</f>
        <v>0.10955207771181867</v>
      </c>
      <c r="P81" t="s">
        <v>86</v>
      </c>
      <c r="R81">
        <v>168</v>
      </c>
      <c r="S81">
        <f>R81/$R$79</f>
        <v>0.10181818181818182</v>
      </c>
      <c r="W81" t="s">
        <v>86</v>
      </c>
      <c r="Y81">
        <v>113.5</v>
      </c>
      <c r="Z81">
        <f>Y81/$Y$79</f>
        <v>4.0535714285714286E-2</v>
      </c>
      <c r="AD81" t="s">
        <v>86</v>
      </c>
      <c r="AF81">
        <v>335</v>
      </c>
      <c r="AG81">
        <f>AF81/$AF$79</f>
        <v>5.4918032786885243E-2</v>
      </c>
    </row>
    <row r="82" spans="1:34" x14ac:dyDescent="0.3">
      <c r="B82" t="s">
        <v>5</v>
      </c>
      <c r="D82">
        <v>825</v>
      </c>
      <c r="E82">
        <f>D82/$D$79</f>
        <v>0.41878172588832485</v>
      </c>
      <c r="I82" t="s">
        <v>5</v>
      </c>
      <c r="K82">
        <v>857</v>
      </c>
      <c r="L82">
        <f>K82/$K$79</f>
        <v>0.46249325418240689</v>
      </c>
      <c r="P82" t="s">
        <v>5</v>
      </c>
      <c r="R82">
        <v>287</v>
      </c>
      <c r="S82">
        <f t="shared" ref="S82:S91" si="30">R82/$R$79</f>
        <v>0.17393939393939395</v>
      </c>
      <c r="W82" t="s">
        <v>5</v>
      </c>
      <c r="Y82">
        <v>270</v>
      </c>
      <c r="Z82">
        <f t="shared" ref="Z82:Z91" si="31">Y82/$Y$79</f>
        <v>9.6428571428571433E-2</v>
      </c>
      <c r="AD82" t="s">
        <v>5</v>
      </c>
      <c r="AF82">
        <v>806</v>
      </c>
      <c r="AG82">
        <f t="shared" ref="AG82:AG91" si="32">AF82/$AF$79</f>
        <v>0.1321311475409836</v>
      </c>
    </row>
    <row r="83" spans="1:34" x14ac:dyDescent="0.3">
      <c r="B83" t="s">
        <v>9</v>
      </c>
      <c r="D83">
        <v>661</v>
      </c>
      <c r="E83">
        <f t="shared" ref="E83:E91" si="33">D83/$D$79</f>
        <v>0.33553299492385785</v>
      </c>
      <c r="I83" t="s">
        <v>9</v>
      </c>
      <c r="K83">
        <v>298.8</v>
      </c>
      <c r="L83">
        <f t="shared" ref="L83:L91" si="34">K83/$K$79</f>
        <v>0.16125202374527794</v>
      </c>
      <c r="P83" t="s">
        <v>9</v>
      </c>
      <c r="R83">
        <v>415</v>
      </c>
      <c r="S83">
        <f t="shared" si="30"/>
        <v>0.25151515151515152</v>
      </c>
      <c r="W83" t="s">
        <v>9</v>
      </c>
      <c r="Y83">
        <v>418.5</v>
      </c>
      <c r="Z83">
        <f t="shared" si="31"/>
        <v>0.14946428571428572</v>
      </c>
      <c r="AD83" t="s">
        <v>9</v>
      </c>
      <c r="AF83">
        <v>515</v>
      </c>
      <c r="AG83">
        <f t="shared" si="32"/>
        <v>8.4426229508196726E-2</v>
      </c>
    </row>
    <row r="84" spans="1:34" x14ac:dyDescent="0.3">
      <c r="B84" t="s">
        <v>43</v>
      </c>
      <c r="D84">
        <v>153.15</v>
      </c>
      <c r="E84">
        <f t="shared" si="33"/>
        <v>7.7741116751269032E-2</v>
      </c>
      <c r="I84" t="s">
        <v>43</v>
      </c>
      <c r="K84">
        <v>47.69</v>
      </c>
      <c r="L84">
        <f>K84/$K$79</f>
        <v>2.5736643281165678E-2</v>
      </c>
      <c r="P84" t="s">
        <v>43</v>
      </c>
      <c r="R84">
        <v>47.32</v>
      </c>
      <c r="S84">
        <f t="shared" si="30"/>
        <v>2.867878787878788E-2</v>
      </c>
      <c r="W84" t="s">
        <v>43</v>
      </c>
      <c r="Y84">
        <v>16.2</v>
      </c>
      <c r="Z84">
        <f t="shared" si="31"/>
        <v>5.7857142857142855E-3</v>
      </c>
      <c r="AD84" t="s">
        <v>43</v>
      </c>
      <c r="AF84">
        <v>39.770000000000003</v>
      </c>
      <c r="AG84">
        <f t="shared" si="32"/>
        <v>6.5196721311475414E-3</v>
      </c>
    </row>
    <row r="85" spans="1:34" x14ac:dyDescent="0.3">
      <c r="B85" t="s">
        <v>11</v>
      </c>
      <c r="D85">
        <v>132.63</v>
      </c>
      <c r="E85">
        <f t="shared" si="33"/>
        <v>6.7324873096446691E-2</v>
      </c>
      <c r="I85" t="s">
        <v>11</v>
      </c>
      <c r="K85">
        <v>91.16</v>
      </c>
      <c r="L85">
        <f t="shared" si="34"/>
        <v>4.9195898542903398E-2</v>
      </c>
      <c r="P85" t="s">
        <v>11</v>
      </c>
      <c r="R85">
        <v>125.14</v>
      </c>
      <c r="S85">
        <f t="shared" si="30"/>
        <v>7.5842424242424239E-2</v>
      </c>
      <c r="W85" t="s">
        <v>11</v>
      </c>
      <c r="Y85">
        <v>36.54</v>
      </c>
      <c r="Z85">
        <f t="shared" si="31"/>
        <v>1.3049999999999999E-2</v>
      </c>
      <c r="AD85" t="s">
        <v>11</v>
      </c>
      <c r="AF85">
        <v>93.27</v>
      </c>
      <c r="AG85">
        <f t="shared" si="32"/>
        <v>1.5290163934426228E-2</v>
      </c>
    </row>
    <row r="86" spans="1:34" x14ac:dyDescent="0.3">
      <c r="B86" t="s">
        <v>13</v>
      </c>
      <c r="D86">
        <v>78.14</v>
      </c>
      <c r="E86">
        <f t="shared" si="33"/>
        <v>3.9664974619289341E-2</v>
      </c>
      <c r="I86" t="s">
        <v>13</v>
      </c>
      <c r="K86">
        <v>86.8</v>
      </c>
      <c r="L86">
        <f t="shared" si="34"/>
        <v>4.6842957366432812E-2</v>
      </c>
      <c r="P86" t="s">
        <v>13</v>
      </c>
      <c r="R86">
        <v>82</v>
      </c>
      <c r="S86">
        <f t="shared" si="30"/>
        <v>4.9696969696969698E-2</v>
      </c>
      <c r="W86" t="s">
        <v>13</v>
      </c>
      <c r="Y86">
        <v>64.8</v>
      </c>
      <c r="Z86">
        <f t="shared" si="31"/>
        <v>2.3142857142857142E-2</v>
      </c>
      <c r="AD86" t="s">
        <v>13</v>
      </c>
      <c r="AF86">
        <v>114.25</v>
      </c>
      <c r="AG86">
        <f t="shared" si="32"/>
        <v>1.8729508196721312E-2</v>
      </c>
    </row>
    <row r="87" spans="1:34" x14ac:dyDescent="0.3">
      <c r="B87" t="s">
        <v>14</v>
      </c>
      <c r="D87">
        <v>817.38</v>
      </c>
      <c r="E87">
        <f>D87/$D$79</f>
        <v>0.41491370558375634</v>
      </c>
      <c r="I87" t="s">
        <v>14</v>
      </c>
      <c r="K87">
        <v>428.73</v>
      </c>
      <c r="L87">
        <f t="shared" si="34"/>
        <v>0.23137075013491637</v>
      </c>
      <c r="P87" t="s">
        <v>14</v>
      </c>
      <c r="R87">
        <v>390</v>
      </c>
      <c r="S87">
        <f t="shared" si="30"/>
        <v>0.23636363636363636</v>
      </c>
      <c r="W87" t="s">
        <v>14</v>
      </c>
      <c r="Y87">
        <v>235.6</v>
      </c>
      <c r="Z87">
        <f t="shared" si="31"/>
        <v>8.4142857142857144E-2</v>
      </c>
      <c r="AD87" t="s">
        <v>14</v>
      </c>
      <c r="AF87">
        <v>518.05999999999995</v>
      </c>
      <c r="AG87">
        <f t="shared" si="32"/>
        <v>8.492786885245901E-2</v>
      </c>
    </row>
    <row r="88" spans="1:34" x14ac:dyDescent="0.3">
      <c r="B88" t="s">
        <v>3</v>
      </c>
      <c r="D88">
        <v>3971</v>
      </c>
      <c r="E88">
        <f t="shared" si="33"/>
        <v>2.0157360406091369</v>
      </c>
      <c r="I88" t="s">
        <v>3</v>
      </c>
      <c r="K88">
        <v>2757</v>
      </c>
      <c r="L88">
        <f t="shared" si="34"/>
        <v>1.4878575283324338</v>
      </c>
      <c r="P88" t="s">
        <v>3</v>
      </c>
      <c r="R88">
        <v>2477</v>
      </c>
      <c r="S88">
        <f t="shared" si="30"/>
        <v>1.5012121212121212</v>
      </c>
      <c r="W88" t="s">
        <v>3</v>
      </c>
      <c r="Y88">
        <v>1552</v>
      </c>
      <c r="Z88">
        <f t="shared" si="31"/>
        <v>0.55428571428571427</v>
      </c>
      <c r="AD88" t="s">
        <v>3</v>
      </c>
      <c r="AF88">
        <v>5146</v>
      </c>
      <c r="AG88">
        <f t="shared" si="32"/>
        <v>0.84360655737704915</v>
      </c>
    </row>
    <row r="89" spans="1:34" x14ac:dyDescent="0.3">
      <c r="B89" t="s">
        <v>4</v>
      </c>
      <c r="D89">
        <v>2360</v>
      </c>
      <c r="E89">
        <f t="shared" si="33"/>
        <v>1.1979695431472082</v>
      </c>
      <c r="I89" t="s">
        <v>4</v>
      </c>
      <c r="K89">
        <v>3940</v>
      </c>
      <c r="L89">
        <f t="shared" si="34"/>
        <v>2.1262817053426875</v>
      </c>
      <c r="P89" t="s">
        <v>4</v>
      </c>
      <c r="R89">
        <v>2799</v>
      </c>
      <c r="S89">
        <f t="shared" si="30"/>
        <v>1.6963636363636363</v>
      </c>
      <c r="W89" t="s">
        <v>4</v>
      </c>
      <c r="Y89">
        <v>2603</v>
      </c>
      <c r="Z89">
        <f t="shared" si="31"/>
        <v>0.9296428571428571</v>
      </c>
      <c r="AD89" t="s">
        <v>4</v>
      </c>
      <c r="AF89">
        <v>4670</v>
      </c>
      <c r="AG89">
        <f t="shared" si="32"/>
        <v>0.76557377049180331</v>
      </c>
    </row>
    <row r="90" spans="1:34" x14ac:dyDescent="0.3">
      <c r="B90" t="s">
        <v>10</v>
      </c>
      <c r="D90">
        <v>125</v>
      </c>
      <c r="E90">
        <f t="shared" si="33"/>
        <v>6.3451776649746189E-2</v>
      </c>
      <c r="I90" t="s">
        <v>10</v>
      </c>
      <c r="K90">
        <v>101</v>
      </c>
      <c r="L90">
        <f t="shared" si="34"/>
        <v>5.4506206152185648E-2</v>
      </c>
      <c r="P90" t="s">
        <v>10</v>
      </c>
      <c r="R90">
        <v>19.149999999999999</v>
      </c>
      <c r="S90">
        <f t="shared" si="30"/>
        <v>1.1606060606060606E-2</v>
      </c>
      <c r="W90" t="s">
        <v>10</v>
      </c>
      <c r="Y90">
        <v>17.55</v>
      </c>
      <c r="Z90">
        <f t="shared" si="31"/>
        <v>6.2678571428571427E-3</v>
      </c>
      <c r="AD90" t="s">
        <v>10</v>
      </c>
      <c r="AF90">
        <v>98.65</v>
      </c>
      <c r="AG90">
        <f t="shared" si="32"/>
        <v>1.6172131147540986E-2</v>
      </c>
    </row>
    <row r="91" spans="1:34" x14ac:dyDescent="0.3">
      <c r="B91" t="s">
        <v>12</v>
      </c>
      <c r="D91">
        <v>134</v>
      </c>
      <c r="E91">
        <f t="shared" si="33"/>
        <v>6.8020304568527923E-2</v>
      </c>
      <c r="I91" t="s">
        <v>12</v>
      </c>
      <c r="K91">
        <v>76.66</v>
      </c>
      <c r="L91">
        <f t="shared" si="34"/>
        <v>4.1370750134916347E-2</v>
      </c>
      <c r="P91" t="s">
        <v>12</v>
      </c>
      <c r="R91">
        <v>74.5</v>
      </c>
      <c r="S91">
        <f t="shared" si="30"/>
        <v>4.5151515151515151E-2</v>
      </c>
      <c r="W91" t="s">
        <v>12</v>
      </c>
      <c r="Y91">
        <v>71.44</v>
      </c>
      <c r="Z91">
        <f t="shared" si="31"/>
        <v>2.5514285714285715E-2</v>
      </c>
      <c r="AD91" t="s">
        <v>12</v>
      </c>
      <c r="AF91">
        <v>69.23</v>
      </c>
      <c r="AG91">
        <f t="shared" si="32"/>
        <v>1.1349180327868854E-2</v>
      </c>
    </row>
    <row r="92" spans="1:34" x14ac:dyDescent="0.3">
      <c r="A92" s="5" t="s">
        <v>21</v>
      </c>
      <c r="B92" t="s">
        <v>7</v>
      </c>
      <c r="D92">
        <v>2390</v>
      </c>
      <c r="E92" s="1">
        <f>SUM(E94:E104)</f>
        <v>3.4427029288702933</v>
      </c>
      <c r="F92" s="4">
        <f>E92</f>
        <v>3.4427029288702933</v>
      </c>
      <c r="H92" s="5" t="s">
        <v>30</v>
      </c>
      <c r="I92" t="s">
        <v>7</v>
      </c>
      <c r="K92">
        <v>1216</v>
      </c>
      <c r="L92" s="6">
        <f>SUM(L94:L104)</f>
        <v>2.7129687499999999</v>
      </c>
      <c r="M92" s="4">
        <f>L92</f>
        <v>2.7129687499999999</v>
      </c>
      <c r="O92" s="5" t="s">
        <v>34</v>
      </c>
      <c r="P92" t="s">
        <v>7</v>
      </c>
      <c r="R92">
        <v>1950</v>
      </c>
      <c r="S92" s="1">
        <f>SUM(S94:S104)</f>
        <v>2.7326923076923078</v>
      </c>
      <c r="T92" s="4">
        <f>S92</f>
        <v>2.7326923076923078</v>
      </c>
      <c r="V92" s="5" t="s">
        <v>62</v>
      </c>
      <c r="W92" t="s">
        <v>7</v>
      </c>
      <c r="Y92">
        <v>1240</v>
      </c>
      <c r="Z92" s="1">
        <f>SUM(Z94:Z104)</f>
        <v>5.4678306451612899</v>
      </c>
      <c r="AA92" s="4">
        <f>Z92</f>
        <v>5.4678306451612899</v>
      </c>
      <c r="AC92" s="3" t="s">
        <v>59</v>
      </c>
      <c r="AD92" t="s">
        <v>7</v>
      </c>
      <c r="AF92">
        <v>1030</v>
      </c>
      <c r="AG92" s="1">
        <f>SUM(AG94:AG104)</f>
        <v>3.7039126213592235</v>
      </c>
      <c r="AH92" s="4">
        <f>AG92</f>
        <v>3.7039126213592235</v>
      </c>
    </row>
    <row r="93" spans="1:34" x14ac:dyDescent="0.3">
      <c r="B93" t="s">
        <v>8</v>
      </c>
      <c r="D93">
        <v>2777</v>
      </c>
      <c r="I93" t="s">
        <v>8</v>
      </c>
      <c r="K93">
        <v>1780</v>
      </c>
      <c r="P93" t="s">
        <v>8</v>
      </c>
      <c r="R93">
        <v>2150</v>
      </c>
      <c r="W93" t="s">
        <v>8</v>
      </c>
      <c r="Y93">
        <v>1390</v>
      </c>
      <c r="AD93" t="s">
        <v>8</v>
      </c>
      <c r="AF93">
        <v>1150</v>
      </c>
    </row>
    <row r="94" spans="1:34" x14ac:dyDescent="0.3">
      <c r="B94" t="s">
        <v>86</v>
      </c>
      <c r="D94">
        <v>140</v>
      </c>
      <c r="E94">
        <f>D94/$D$92</f>
        <v>5.8577405857740586E-2</v>
      </c>
      <c r="I94" t="s">
        <v>86</v>
      </c>
      <c r="K94">
        <v>70.459999999999994</v>
      </c>
      <c r="L94">
        <f>K94/$K$92</f>
        <v>5.7944078947368416E-2</v>
      </c>
      <c r="P94" t="s">
        <v>86</v>
      </c>
      <c r="R94">
        <v>167</v>
      </c>
      <c r="S94">
        <f>R94/$R$92</f>
        <v>8.5641025641025645E-2</v>
      </c>
      <c r="W94" t="s">
        <v>86</v>
      </c>
      <c r="Y94">
        <v>266</v>
      </c>
      <c r="Z94">
        <f>Y94/$Y$92</f>
        <v>0.21451612903225806</v>
      </c>
      <c r="AD94" t="s">
        <v>86</v>
      </c>
      <c r="AF94">
        <v>110</v>
      </c>
      <c r="AG94">
        <f>AF94/$AF$92</f>
        <v>0.10679611650485436</v>
      </c>
    </row>
    <row r="95" spans="1:34" x14ac:dyDescent="0.3">
      <c r="B95" t="s">
        <v>5</v>
      </c>
      <c r="D95">
        <v>595</v>
      </c>
      <c r="E95">
        <f>D95/$D$92</f>
        <v>0.2489539748953975</v>
      </c>
      <c r="I95" t="s">
        <v>5</v>
      </c>
      <c r="K95">
        <v>208.87</v>
      </c>
      <c r="L95">
        <f t="shared" ref="L95:L104" si="35">K95/$K$92</f>
        <v>0.17176809210526317</v>
      </c>
      <c r="P95" t="s">
        <v>5</v>
      </c>
      <c r="R95">
        <v>345</v>
      </c>
      <c r="S95">
        <f t="shared" ref="S95:S104" si="36">R95/$R$92</f>
        <v>0.17692307692307693</v>
      </c>
      <c r="W95" t="s">
        <v>5</v>
      </c>
      <c r="Y95">
        <v>450</v>
      </c>
      <c r="Z95">
        <f t="shared" ref="Z95:Z104" si="37">Y95/$Y$92</f>
        <v>0.36290322580645162</v>
      </c>
      <c r="AD95" t="s">
        <v>5</v>
      </c>
      <c r="AF95">
        <v>282</v>
      </c>
      <c r="AG95">
        <f t="shared" ref="AG95:AG104" si="38">AF95/$AF$92</f>
        <v>0.27378640776699031</v>
      </c>
    </row>
    <row r="96" spans="1:34" x14ac:dyDescent="0.3">
      <c r="B96" t="s">
        <v>9</v>
      </c>
      <c r="D96">
        <v>529.5</v>
      </c>
      <c r="E96">
        <f t="shared" ref="E96:E104" si="39">D96/$D$92</f>
        <v>0.22154811715481171</v>
      </c>
      <c r="I96" t="s">
        <v>9</v>
      </c>
      <c r="K96">
        <v>287</v>
      </c>
      <c r="L96">
        <f t="shared" si="35"/>
        <v>0.23601973684210525</v>
      </c>
      <c r="P96" t="s">
        <v>9</v>
      </c>
      <c r="R96">
        <v>329</v>
      </c>
      <c r="S96">
        <f t="shared" si="36"/>
        <v>0.16871794871794871</v>
      </c>
      <c r="W96" t="s">
        <v>9</v>
      </c>
      <c r="Y96">
        <v>343.5</v>
      </c>
      <c r="Z96">
        <f t="shared" si="37"/>
        <v>0.27701612903225808</v>
      </c>
      <c r="AD96" t="s">
        <v>9</v>
      </c>
      <c r="AF96">
        <v>256</v>
      </c>
      <c r="AG96">
        <f t="shared" si="38"/>
        <v>0.24854368932038834</v>
      </c>
    </row>
    <row r="97" spans="1:34" x14ac:dyDescent="0.3">
      <c r="B97" t="s">
        <v>43</v>
      </c>
      <c r="D97">
        <v>104.98</v>
      </c>
      <c r="E97">
        <f t="shared" si="39"/>
        <v>4.3924686192468622E-2</v>
      </c>
      <c r="I97" t="s">
        <v>43</v>
      </c>
      <c r="K97">
        <v>30.67</v>
      </c>
      <c r="L97">
        <f>K97/$K$92</f>
        <v>2.5222039473684212E-2</v>
      </c>
      <c r="P97" t="s">
        <v>43</v>
      </c>
      <c r="R97">
        <v>36</v>
      </c>
      <c r="S97">
        <f t="shared" si="36"/>
        <v>1.8461538461538463E-2</v>
      </c>
      <c r="W97" t="s">
        <v>43</v>
      </c>
      <c r="Y97">
        <v>21.24</v>
      </c>
      <c r="Z97">
        <f t="shared" si="37"/>
        <v>1.7129032258064517E-2</v>
      </c>
      <c r="AD97" t="s">
        <v>43</v>
      </c>
      <c r="AF97">
        <v>9.67</v>
      </c>
      <c r="AG97">
        <f t="shared" si="38"/>
        <v>9.3883495145631064E-3</v>
      </c>
    </row>
    <row r="98" spans="1:34" x14ac:dyDescent="0.3">
      <c r="B98" t="s">
        <v>11</v>
      </c>
      <c r="D98">
        <v>67.75</v>
      </c>
      <c r="E98">
        <f t="shared" si="39"/>
        <v>2.8347280334728032E-2</v>
      </c>
      <c r="I98" t="s">
        <v>11</v>
      </c>
      <c r="K98">
        <v>61.68</v>
      </c>
      <c r="L98">
        <f t="shared" si="35"/>
        <v>5.0723684210526317E-2</v>
      </c>
      <c r="P98" t="s">
        <v>11</v>
      </c>
      <c r="R98">
        <v>115</v>
      </c>
      <c r="S98">
        <f t="shared" si="36"/>
        <v>5.8974358974358973E-2</v>
      </c>
      <c r="W98" t="s">
        <v>11</v>
      </c>
      <c r="Y98">
        <v>152.52000000000001</v>
      </c>
      <c r="Z98">
        <f t="shared" si="37"/>
        <v>0.12300000000000001</v>
      </c>
      <c r="AD98" t="s">
        <v>11</v>
      </c>
      <c r="AF98">
        <v>32.47</v>
      </c>
      <c r="AG98">
        <f t="shared" si="38"/>
        <v>3.1524271844660195E-2</v>
      </c>
    </row>
    <row r="99" spans="1:34" x14ac:dyDescent="0.3">
      <c r="B99" t="s">
        <v>13</v>
      </c>
      <c r="D99">
        <v>57.06</v>
      </c>
      <c r="E99">
        <f t="shared" si="39"/>
        <v>2.3874476987447699E-2</v>
      </c>
      <c r="I99" t="s">
        <v>13</v>
      </c>
      <c r="K99">
        <v>53.79</v>
      </c>
      <c r="L99">
        <f t="shared" si="35"/>
        <v>4.4235197368421054E-2</v>
      </c>
      <c r="P99" t="s">
        <v>13</v>
      </c>
      <c r="R99">
        <v>76.83</v>
      </c>
      <c r="S99">
        <f t="shared" si="36"/>
        <v>3.9399999999999998E-2</v>
      </c>
      <c r="W99" t="s">
        <v>13</v>
      </c>
      <c r="Y99">
        <v>143.37</v>
      </c>
      <c r="Z99">
        <f t="shared" si="37"/>
        <v>0.11562096774193549</v>
      </c>
      <c r="AD99" t="s">
        <v>13</v>
      </c>
      <c r="AF99">
        <v>51.85</v>
      </c>
      <c r="AG99">
        <f t="shared" si="38"/>
        <v>5.0339805825242723E-2</v>
      </c>
    </row>
    <row r="100" spans="1:34" x14ac:dyDescent="0.3">
      <c r="B100" t="s">
        <v>14</v>
      </c>
      <c r="D100">
        <v>464.45</v>
      </c>
      <c r="E100">
        <f>D100/$D$92</f>
        <v>0.19433054393305438</v>
      </c>
      <c r="I100" t="s">
        <v>14</v>
      </c>
      <c r="K100">
        <v>229</v>
      </c>
      <c r="L100">
        <f t="shared" si="35"/>
        <v>0.18832236842105263</v>
      </c>
      <c r="P100" t="s">
        <v>14</v>
      </c>
      <c r="R100">
        <v>315.2</v>
      </c>
      <c r="S100">
        <f t="shared" si="36"/>
        <v>0.16164102564102564</v>
      </c>
      <c r="W100" t="s">
        <v>14</v>
      </c>
      <c r="Y100">
        <v>289.92</v>
      </c>
      <c r="Z100">
        <f t="shared" si="37"/>
        <v>0.23380645161290323</v>
      </c>
      <c r="AD100" t="s">
        <v>14</v>
      </c>
      <c r="AF100">
        <v>250</v>
      </c>
      <c r="AG100">
        <f t="shared" si="38"/>
        <v>0.24271844660194175</v>
      </c>
    </row>
    <row r="101" spans="1:34" x14ac:dyDescent="0.3">
      <c r="B101" t="s">
        <v>3</v>
      </c>
      <c r="D101">
        <v>3309</v>
      </c>
      <c r="E101">
        <f t="shared" si="39"/>
        <v>1.3845188284518828</v>
      </c>
      <c r="I101" t="s">
        <v>3</v>
      </c>
      <c r="K101">
        <v>1174</v>
      </c>
      <c r="L101">
        <f t="shared" si="35"/>
        <v>0.96546052631578949</v>
      </c>
      <c r="P101" t="s">
        <v>3</v>
      </c>
      <c r="R101">
        <v>1480</v>
      </c>
      <c r="S101">
        <f t="shared" si="36"/>
        <v>0.75897435897435894</v>
      </c>
      <c r="W101" t="s">
        <v>3</v>
      </c>
      <c r="Y101">
        <v>1807</v>
      </c>
      <c r="Z101">
        <f t="shared" si="37"/>
        <v>1.457258064516129</v>
      </c>
      <c r="AD101" t="s">
        <v>3</v>
      </c>
      <c r="AF101">
        <v>1280</v>
      </c>
      <c r="AG101">
        <f t="shared" si="38"/>
        <v>1.2427184466019416</v>
      </c>
    </row>
    <row r="102" spans="1:34" x14ac:dyDescent="0.3">
      <c r="B102" t="s">
        <v>4</v>
      </c>
      <c r="D102">
        <v>2735</v>
      </c>
      <c r="E102">
        <f t="shared" si="39"/>
        <v>1.1443514644351465</v>
      </c>
      <c r="I102" t="s">
        <v>4</v>
      </c>
      <c r="K102">
        <v>1117</v>
      </c>
      <c r="L102">
        <f t="shared" si="35"/>
        <v>0.91858552631578949</v>
      </c>
      <c r="P102" t="s">
        <v>4</v>
      </c>
      <c r="R102">
        <v>2349</v>
      </c>
      <c r="S102">
        <f t="shared" si="36"/>
        <v>1.2046153846153846</v>
      </c>
      <c r="W102" t="s">
        <v>4</v>
      </c>
      <c r="Y102">
        <v>3195</v>
      </c>
      <c r="Z102">
        <f t="shared" si="37"/>
        <v>2.5766129032258065</v>
      </c>
      <c r="AD102" t="s">
        <v>4</v>
      </c>
      <c r="AF102">
        <v>1500</v>
      </c>
      <c r="AG102">
        <f t="shared" si="38"/>
        <v>1.4563106796116505</v>
      </c>
    </row>
    <row r="103" spans="1:34" x14ac:dyDescent="0.3">
      <c r="B103" t="s">
        <v>10</v>
      </c>
      <c r="D103">
        <v>99</v>
      </c>
      <c r="E103">
        <f t="shared" si="39"/>
        <v>4.1422594142259413E-2</v>
      </c>
      <c r="I103" t="s">
        <v>10</v>
      </c>
      <c r="K103">
        <v>34.5</v>
      </c>
      <c r="L103">
        <f t="shared" si="35"/>
        <v>2.8371710526315791E-2</v>
      </c>
      <c r="P103" t="s">
        <v>10</v>
      </c>
      <c r="R103">
        <v>33</v>
      </c>
      <c r="S103">
        <f t="shared" si="36"/>
        <v>1.6923076923076923E-2</v>
      </c>
      <c r="W103" t="s">
        <v>10</v>
      </c>
      <c r="Y103">
        <v>36.159999999999997</v>
      </c>
      <c r="Z103">
        <f t="shared" si="37"/>
        <v>2.9161290322580642E-2</v>
      </c>
      <c r="AD103" t="s">
        <v>10</v>
      </c>
      <c r="AF103">
        <v>17.93</v>
      </c>
      <c r="AG103">
        <f t="shared" si="38"/>
        <v>1.740776699029126E-2</v>
      </c>
    </row>
    <row r="104" spans="1:34" x14ac:dyDescent="0.3">
      <c r="B104" t="s">
        <v>12</v>
      </c>
      <c r="D104">
        <v>126.32</v>
      </c>
      <c r="E104">
        <f t="shared" si="39"/>
        <v>5.2853556485355647E-2</v>
      </c>
      <c r="I104" t="s">
        <v>12</v>
      </c>
      <c r="K104">
        <v>32</v>
      </c>
      <c r="L104">
        <f t="shared" si="35"/>
        <v>2.6315789473684209E-2</v>
      </c>
      <c r="P104" t="s">
        <v>12</v>
      </c>
      <c r="R104">
        <v>82.72</v>
      </c>
      <c r="S104">
        <f t="shared" si="36"/>
        <v>4.2420512820512818E-2</v>
      </c>
      <c r="W104" t="s">
        <v>12</v>
      </c>
      <c r="Y104">
        <v>75.400000000000006</v>
      </c>
      <c r="Z104">
        <f t="shared" si="37"/>
        <v>6.0806451612903233E-2</v>
      </c>
      <c r="AD104" t="s">
        <v>12</v>
      </c>
      <c r="AF104">
        <v>25.11</v>
      </c>
      <c r="AG104">
        <f t="shared" si="38"/>
        <v>2.4378640776699028E-2</v>
      </c>
    </row>
    <row r="105" spans="1:34" x14ac:dyDescent="0.3">
      <c r="A105" s="5" t="s">
        <v>22</v>
      </c>
      <c r="B105" t="s">
        <v>7</v>
      </c>
      <c r="D105">
        <v>1080</v>
      </c>
      <c r="E105" s="1">
        <f>SUM(E107:E117)</f>
        <v>7.8120000000000003</v>
      </c>
      <c r="F105" s="4">
        <f>E105</f>
        <v>7.8120000000000003</v>
      </c>
      <c r="H105" s="5" t="s">
        <v>31</v>
      </c>
      <c r="I105" t="s">
        <v>7</v>
      </c>
      <c r="K105">
        <v>4550</v>
      </c>
      <c r="L105" s="6">
        <f>SUM(L107:L117)</f>
        <v>2.6076857142857146</v>
      </c>
      <c r="M105" s="4">
        <f>L105</f>
        <v>2.6076857142857146</v>
      </c>
      <c r="O105" s="3" t="s">
        <v>49</v>
      </c>
      <c r="P105" t="s">
        <v>7</v>
      </c>
      <c r="R105">
        <v>4200</v>
      </c>
      <c r="S105" s="1">
        <f>SUM(S107:S117)</f>
        <v>4.0289833333333327</v>
      </c>
      <c r="T105" s="4">
        <f>S105</f>
        <v>4.0289833333333327</v>
      </c>
      <c r="V105" s="5" t="s">
        <v>42</v>
      </c>
      <c r="W105" t="s">
        <v>7</v>
      </c>
      <c r="Y105">
        <v>3335</v>
      </c>
      <c r="Z105" s="1">
        <f>SUM(Z107:Z117)</f>
        <v>2.1796971514242882</v>
      </c>
      <c r="AA105" s="4">
        <f>Z105</f>
        <v>2.1796971514242882</v>
      </c>
      <c r="AC105" s="3" t="s">
        <v>60</v>
      </c>
      <c r="AD105" t="s">
        <v>7</v>
      </c>
      <c r="AF105">
        <v>570</v>
      </c>
      <c r="AG105" s="1">
        <f>SUM(AG107:AG117)</f>
        <v>7.8720350877192997</v>
      </c>
      <c r="AH105" s="4">
        <f>AG105</f>
        <v>7.8720350877192997</v>
      </c>
    </row>
    <row r="106" spans="1:34" x14ac:dyDescent="0.3">
      <c r="B106" t="s">
        <v>8</v>
      </c>
      <c r="D106">
        <v>1300</v>
      </c>
      <c r="I106" t="s">
        <v>8</v>
      </c>
      <c r="K106">
        <v>4690</v>
      </c>
      <c r="P106" t="s">
        <v>8</v>
      </c>
      <c r="R106">
        <v>4650</v>
      </c>
      <c r="W106" t="s">
        <v>8</v>
      </c>
      <c r="Y106">
        <v>3500</v>
      </c>
      <c r="AD106" t="s">
        <v>8</v>
      </c>
      <c r="AF106">
        <v>690</v>
      </c>
    </row>
    <row r="107" spans="1:34" x14ac:dyDescent="0.3">
      <c r="B107" t="s">
        <v>86</v>
      </c>
      <c r="D107">
        <v>252</v>
      </c>
      <c r="E107">
        <f>D107/$D$105</f>
        <v>0.23333333333333334</v>
      </c>
      <c r="I107" t="s">
        <v>86</v>
      </c>
      <c r="K107">
        <v>241</v>
      </c>
      <c r="L107">
        <f>K107/$K$105</f>
        <v>5.2967032967032965E-2</v>
      </c>
      <c r="P107" t="s">
        <v>86</v>
      </c>
      <c r="R107">
        <v>328</v>
      </c>
      <c r="S107">
        <f>R107/$R$105</f>
        <v>7.8095238095238093E-2</v>
      </c>
      <c r="W107" t="s">
        <v>86</v>
      </c>
      <c r="Y107">
        <v>215</v>
      </c>
      <c r="Z107">
        <f>Y107/$Y$105</f>
        <v>6.4467766116941536E-2</v>
      </c>
      <c r="AD107" t="s">
        <v>86</v>
      </c>
      <c r="AF107">
        <v>90</v>
      </c>
      <c r="AG107">
        <f>AF107/$AF$105</f>
        <v>0.15789473684210525</v>
      </c>
    </row>
    <row r="108" spans="1:34" x14ac:dyDescent="0.3">
      <c r="B108" t="s">
        <v>5</v>
      </c>
      <c r="D108">
        <v>542</v>
      </c>
      <c r="E108">
        <f t="shared" ref="E108:E117" si="40">D108/$D$105</f>
        <v>0.50185185185185188</v>
      </c>
      <c r="I108" t="s">
        <v>5</v>
      </c>
      <c r="K108">
        <v>1089</v>
      </c>
      <c r="L108">
        <f t="shared" ref="L108:L117" si="41">K108/$K$105</f>
        <v>0.23934065934065935</v>
      </c>
      <c r="P108" t="s">
        <v>5</v>
      </c>
      <c r="R108">
        <v>1070</v>
      </c>
      <c r="S108">
        <f t="shared" ref="S108:S117" si="42">R108/$R$105</f>
        <v>0.25476190476190474</v>
      </c>
      <c r="W108" t="s">
        <v>5</v>
      </c>
      <c r="Y108">
        <v>497</v>
      </c>
      <c r="Z108">
        <f t="shared" ref="Z108:Z117" si="43">Y108/$Y$105</f>
        <v>0.14902548725637182</v>
      </c>
      <c r="AD108" t="s">
        <v>5</v>
      </c>
      <c r="AF108">
        <v>381.5</v>
      </c>
      <c r="AG108">
        <f t="shared" ref="AG108:AG117" si="44">AF108/$AF$105</f>
        <v>0.66929824561403506</v>
      </c>
    </row>
    <row r="109" spans="1:34" x14ac:dyDescent="0.3">
      <c r="B109" t="s">
        <v>9</v>
      </c>
      <c r="D109">
        <v>361.5</v>
      </c>
      <c r="E109">
        <f t="shared" si="40"/>
        <v>0.3347222222222222</v>
      </c>
      <c r="I109" t="s">
        <v>9</v>
      </c>
      <c r="K109">
        <v>435</v>
      </c>
      <c r="L109">
        <f t="shared" si="41"/>
        <v>9.5604395604395598E-2</v>
      </c>
      <c r="P109" t="s">
        <v>9</v>
      </c>
      <c r="R109">
        <v>756</v>
      </c>
      <c r="S109">
        <f t="shared" si="42"/>
        <v>0.18</v>
      </c>
      <c r="W109" t="s">
        <v>9</v>
      </c>
      <c r="Y109">
        <v>426</v>
      </c>
      <c r="Z109">
        <f t="shared" si="43"/>
        <v>0.12773613193403299</v>
      </c>
      <c r="AD109" t="s">
        <v>9</v>
      </c>
      <c r="AF109">
        <v>308.75</v>
      </c>
      <c r="AG109">
        <f t="shared" si="44"/>
        <v>0.54166666666666663</v>
      </c>
    </row>
    <row r="110" spans="1:34" x14ac:dyDescent="0.3">
      <c r="B110" t="s">
        <v>43</v>
      </c>
      <c r="D110">
        <v>20.96</v>
      </c>
      <c r="E110">
        <f t="shared" si="40"/>
        <v>1.9407407407407408E-2</v>
      </c>
      <c r="I110" t="s">
        <v>43</v>
      </c>
      <c r="K110">
        <v>14.7</v>
      </c>
      <c r="L110">
        <f t="shared" si="41"/>
        <v>3.2307692307692306E-3</v>
      </c>
      <c r="P110" t="s">
        <v>43</v>
      </c>
      <c r="R110">
        <v>147</v>
      </c>
      <c r="S110">
        <f t="shared" si="42"/>
        <v>3.5000000000000003E-2</v>
      </c>
      <c r="W110" t="s">
        <v>43</v>
      </c>
      <c r="Y110">
        <v>16.46</v>
      </c>
      <c r="Z110">
        <f t="shared" si="43"/>
        <v>4.935532233883059E-3</v>
      </c>
      <c r="AD110" t="s">
        <v>43</v>
      </c>
      <c r="AF110">
        <v>31.42</v>
      </c>
      <c r="AG110">
        <f t="shared" si="44"/>
        <v>5.5122807017543865E-2</v>
      </c>
    </row>
    <row r="111" spans="1:34" x14ac:dyDescent="0.3">
      <c r="B111" t="s">
        <v>11</v>
      </c>
      <c r="D111">
        <v>165.83</v>
      </c>
      <c r="E111">
        <f t="shared" si="40"/>
        <v>0.15354629629629632</v>
      </c>
      <c r="I111" t="s">
        <v>11</v>
      </c>
      <c r="K111">
        <v>53.3</v>
      </c>
      <c r="L111">
        <f t="shared" si="41"/>
        <v>1.1714285714285714E-2</v>
      </c>
      <c r="P111" t="s">
        <v>11</v>
      </c>
      <c r="R111">
        <v>293</v>
      </c>
      <c r="S111">
        <f t="shared" si="42"/>
        <v>6.9761904761904761E-2</v>
      </c>
      <c r="W111" t="s">
        <v>11</v>
      </c>
      <c r="Y111">
        <v>86.49</v>
      </c>
      <c r="Z111">
        <f t="shared" si="43"/>
        <v>2.5934032983508243E-2</v>
      </c>
      <c r="AD111" t="s">
        <v>11</v>
      </c>
      <c r="AF111">
        <v>26.19</v>
      </c>
      <c r="AG111">
        <f t="shared" si="44"/>
        <v>4.5947368421052633E-2</v>
      </c>
    </row>
    <row r="112" spans="1:34" x14ac:dyDescent="0.3">
      <c r="B112" t="s">
        <v>13</v>
      </c>
      <c r="D112">
        <v>174.3</v>
      </c>
      <c r="E112">
        <f t="shared" si="40"/>
        <v>0.16138888888888889</v>
      </c>
      <c r="I112" t="s">
        <v>13</v>
      </c>
      <c r="K112">
        <v>112.47</v>
      </c>
      <c r="L112">
        <f t="shared" si="41"/>
        <v>2.4718681318681317E-2</v>
      </c>
      <c r="P112" t="s">
        <v>13</v>
      </c>
      <c r="R112">
        <v>98.06</v>
      </c>
      <c r="S112">
        <f t="shared" si="42"/>
        <v>2.3347619047619048E-2</v>
      </c>
      <c r="W112" t="s">
        <v>13</v>
      </c>
      <c r="Y112">
        <v>227</v>
      </c>
      <c r="Z112">
        <f t="shared" si="43"/>
        <v>6.8065967016491757E-2</v>
      </c>
      <c r="AD112" t="s">
        <v>13</v>
      </c>
      <c r="AF112">
        <v>57.9</v>
      </c>
      <c r="AG112">
        <f t="shared" si="44"/>
        <v>0.10157894736842105</v>
      </c>
    </row>
    <row r="113" spans="1:34" x14ac:dyDescent="0.3">
      <c r="B113" t="s">
        <v>14</v>
      </c>
      <c r="D113">
        <v>308.47000000000003</v>
      </c>
      <c r="E113">
        <f t="shared" si="40"/>
        <v>0.28562037037037041</v>
      </c>
      <c r="I113" t="s">
        <v>14</v>
      </c>
      <c r="K113">
        <v>464</v>
      </c>
      <c r="L113">
        <f t="shared" si="41"/>
        <v>0.10197802197802198</v>
      </c>
      <c r="P113" t="s">
        <v>14</v>
      </c>
      <c r="R113">
        <v>1027</v>
      </c>
      <c r="S113">
        <f t="shared" si="42"/>
        <v>0.24452380952380953</v>
      </c>
      <c r="W113" t="s">
        <v>14</v>
      </c>
      <c r="Y113">
        <v>347</v>
      </c>
      <c r="Z113">
        <f t="shared" si="43"/>
        <v>0.104047976011994</v>
      </c>
      <c r="AD113" t="s">
        <v>14</v>
      </c>
      <c r="AF113">
        <v>280</v>
      </c>
      <c r="AG113">
        <f t="shared" si="44"/>
        <v>0.49122807017543857</v>
      </c>
    </row>
    <row r="114" spans="1:34" x14ac:dyDescent="0.3">
      <c r="B114" t="s">
        <v>3</v>
      </c>
      <c r="D114">
        <v>2500</v>
      </c>
      <c r="E114">
        <f t="shared" si="40"/>
        <v>2.3148148148148149</v>
      </c>
      <c r="I114" t="s">
        <v>3</v>
      </c>
      <c r="K114">
        <v>3350</v>
      </c>
      <c r="L114">
        <f t="shared" si="41"/>
        <v>0.73626373626373631</v>
      </c>
      <c r="P114" t="s">
        <v>3</v>
      </c>
      <c r="R114">
        <v>6300</v>
      </c>
      <c r="S114">
        <f>R114/$R$105</f>
        <v>1.5</v>
      </c>
      <c r="W114" t="s">
        <v>3</v>
      </c>
      <c r="Y114">
        <v>2845</v>
      </c>
      <c r="Z114">
        <f t="shared" si="43"/>
        <v>0.85307346326836586</v>
      </c>
      <c r="AD114" t="s">
        <v>3</v>
      </c>
      <c r="AF114">
        <v>1653</v>
      </c>
      <c r="AG114">
        <f t="shared" si="44"/>
        <v>2.9</v>
      </c>
    </row>
    <row r="115" spans="1:34" x14ac:dyDescent="0.3">
      <c r="B115" t="s">
        <v>4</v>
      </c>
      <c r="D115">
        <v>4000</v>
      </c>
      <c r="E115">
        <f t="shared" si="40"/>
        <v>3.7037037037037037</v>
      </c>
      <c r="I115" t="s">
        <v>4</v>
      </c>
      <c r="K115">
        <v>6000</v>
      </c>
      <c r="L115">
        <f t="shared" si="41"/>
        <v>1.3186813186813187</v>
      </c>
      <c r="P115" t="s">
        <v>4</v>
      </c>
      <c r="R115">
        <v>6620</v>
      </c>
      <c r="S115">
        <f t="shared" si="42"/>
        <v>1.5761904761904761</v>
      </c>
      <c r="W115" t="s">
        <v>4</v>
      </c>
      <c r="Y115">
        <v>2528</v>
      </c>
      <c r="Z115">
        <f t="shared" si="43"/>
        <v>0.75802098950524732</v>
      </c>
      <c r="AD115" t="s">
        <v>4</v>
      </c>
      <c r="AF115">
        <v>1545</v>
      </c>
      <c r="AG115">
        <f t="shared" si="44"/>
        <v>2.7105263157894739</v>
      </c>
    </row>
    <row r="116" spans="1:34" x14ac:dyDescent="0.3">
      <c r="B116" t="s">
        <v>10</v>
      </c>
      <c r="D116">
        <v>36</v>
      </c>
      <c r="E116">
        <f t="shared" si="40"/>
        <v>3.3333333333333333E-2</v>
      </c>
      <c r="I116" t="s">
        <v>10</v>
      </c>
      <c r="K116">
        <v>67</v>
      </c>
      <c r="L116">
        <f t="shared" si="41"/>
        <v>1.4725274725274726E-2</v>
      </c>
      <c r="P116" t="s">
        <v>10</v>
      </c>
      <c r="R116">
        <v>180</v>
      </c>
      <c r="S116">
        <f t="shared" si="42"/>
        <v>4.2857142857142858E-2</v>
      </c>
      <c r="W116" t="s">
        <v>10</v>
      </c>
      <c r="Y116">
        <v>56.9</v>
      </c>
      <c r="Z116">
        <f t="shared" si="43"/>
        <v>1.7061469265367318E-2</v>
      </c>
      <c r="AD116" t="s">
        <v>10</v>
      </c>
      <c r="AF116">
        <v>19.5</v>
      </c>
      <c r="AG116">
        <f t="shared" si="44"/>
        <v>3.4210526315789476E-2</v>
      </c>
    </row>
    <row r="117" spans="1:34" x14ac:dyDescent="0.3">
      <c r="B117" t="s">
        <v>12</v>
      </c>
      <c r="D117">
        <v>75.900000000000006</v>
      </c>
      <c r="E117">
        <f t="shared" si="40"/>
        <v>7.0277777777777786E-2</v>
      </c>
      <c r="I117" t="s">
        <v>12</v>
      </c>
      <c r="K117">
        <v>38.5</v>
      </c>
      <c r="L117">
        <f t="shared" si="41"/>
        <v>8.4615384615384613E-3</v>
      </c>
      <c r="P117" t="s">
        <v>12</v>
      </c>
      <c r="R117">
        <v>102.67</v>
      </c>
      <c r="S117">
        <f t="shared" si="42"/>
        <v>2.4445238095238096E-2</v>
      </c>
      <c r="W117" t="s">
        <v>12</v>
      </c>
      <c r="Y117">
        <v>24.44</v>
      </c>
      <c r="Z117">
        <f t="shared" si="43"/>
        <v>7.3283358320839582E-3</v>
      </c>
      <c r="AD117" t="s">
        <v>12</v>
      </c>
      <c r="AF117">
        <v>93.8</v>
      </c>
      <c r="AG117">
        <f t="shared" si="44"/>
        <v>0.16456140350877194</v>
      </c>
    </row>
    <row r="118" spans="1:34" x14ac:dyDescent="0.3">
      <c r="A118" s="5" t="s">
        <v>23</v>
      </c>
      <c r="B118" t="s">
        <v>7</v>
      </c>
      <c r="D118">
        <v>1400</v>
      </c>
      <c r="E118" s="1">
        <f>SUM(E120:E130)</f>
        <v>8.0547000000000004</v>
      </c>
      <c r="F118" s="4">
        <f>E118</f>
        <v>8.0547000000000004</v>
      </c>
      <c r="H118" s="5" t="s">
        <v>32</v>
      </c>
      <c r="I118" t="s">
        <v>7</v>
      </c>
      <c r="K118">
        <v>490</v>
      </c>
      <c r="L118" s="1">
        <f>SUM(L120:L130)</f>
        <v>7.7784285714285719</v>
      </c>
      <c r="M118" s="4">
        <f>L118</f>
        <v>7.7784285714285719</v>
      </c>
      <c r="O118" s="5" t="s">
        <v>35</v>
      </c>
      <c r="P118" t="s">
        <v>7</v>
      </c>
      <c r="R118">
        <v>950</v>
      </c>
      <c r="S118" s="1">
        <f>SUM(S120:S130)</f>
        <v>7.369926315789475</v>
      </c>
      <c r="T118" s="4">
        <f>S118</f>
        <v>7.369926315789475</v>
      </c>
      <c r="V118" s="3" t="s">
        <v>51</v>
      </c>
      <c r="W118" t="s">
        <v>7</v>
      </c>
      <c r="Y118">
        <v>2520</v>
      </c>
      <c r="Z118" s="1">
        <f>SUM(Z120:Z130)</f>
        <v>3.7909603174603173</v>
      </c>
      <c r="AA118" s="4">
        <f>Z118</f>
        <v>3.7909603174603173</v>
      </c>
      <c r="AC118" s="3" t="s">
        <v>61</v>
      </c>
      <c r="AD118" t="s">
        <v>7</v>
      </c>
      <c r="AF118">
        <v>910</v>
      </c>
      <c r="AG118" s="1">
        <f>SUM(AG120:AG130)</f>
        <v>8.0933186813186815</v>
      </c>
      <c r="AH118" s="4">
        <f>AG118</f>
        <v>8.0933186813186815</v>
      </c>
    </row>
    <row r="119" spans="1:34" x14ac:dyDescent="0.3">
      <c r="B119" t="s">
        <v>8</v>
      </c>
      <c r="D119">
        <v>1750</v>
      </c>
      <c r="I119" t="s">
        <v>8</v>
      </c>
      <c r="K119">
        <v>600</v>
      </c>
      <c r="P119" t="s">
        <v>8</v>
      </c>
      <c r="R119">
        <v>1050</v>
      </c>
      <c r="W119" t="s">
        <v>8</v>
      </c>
      <c r="Y119">
        <v>2750</v>
      </c>
      <c r="AD119" t="s">
        <v>8</v>
      </c>
      <c r="AF119">
        <v>1090</v>
      </c>
    </row>
    <row r="120" spans="1:34" x14ac:dyDescent="0.3">
      <c r="B120" t="s">
        <v>86</v>
      </c>
      <c r="D120">
        <v>321</v>
      </c>
      <c r="E120">
        <f>D120/$D$118</f>
        <v>0.22928571428571429</v>
      </c>
      <c r="I120" t="s">
        <v>86</v>
      </c>
      <c r="K120">
        <v>111.15</v>
      </c>
      <c r="L120">
        <f>K120/$K$118</f>
        <v>0.22683673469387755</v>
      </c>
      <c r="P120" t="s">
        <v>86</v>
      </c>
      <c r="R120">
        <v>133</v>
      </c>
      <c r="S120">
        <f>R120/$R$118</f>
        <v>0.14000000000000001</v>
      </c>
      <c r="W120" t="s">
        <v>86</v>
      </c>
      <c r="Y120">
        <v>213</v>
      </c>
      <c r="Z120">
        <f>Y120/$Y$118</f>
        <v>8.4523809523809529E-2</v>
      </c>
      <c r="AD120" t="s">
        <v>86</v>
      </c>
      <c r="AF120">
        <v>185</v>
      </c>
      <c r="AG120">
        <f>AF120/$AF$118</f>
        <v>0.2032967032967033</v>
      </c>
    </row>
    <row r="121" spans="1:34" x14ac:dyDescent="0.3">
      <c r="B121" t="s">
        <v>5</v>
      </c>
      <c r="D121">
        <v>808</v>
      </c>
      <c r="E121">
        <f t="shared" ref="E121:E130" si="45">D121/$D$118</f>
        <v>0.57714285714285718</v>
      </c>
      <c r="I121" t="s">
        <v>5</v>
      </c>
      <c r="K121">
        <v>306</v>
      </c>
      <c r="L121">
        <f t="shared" ref="L121:L130" si="46">K121/$K$118</f>
        <v>0.6244897959183674</v>
      </c>
      <c r="P121" t="s">
        <v>5</v>
      </c>
      <c r="R121">
        <v>480</v>
      </c>
      <c r="S121">
        <f t="shared" ref="S121:S130" si="47">R121/$R$118</f>
        <v>0.50526315789473686</v>
      </c>
      <c r="W121" t="s">
        <v>5</v>
      </c>
      <c r="Y121">
        <v>795</v>
      </c>
      <c r="Z121">
        <f t="shared" ref="Z121:Z130" si="48">Y121/$Y$118</f>
        <v>0.31547619047619047</v>
      </c>
      <c r="AD121" t="s">
        <v>5</v>
      </c>
      <c r="AF121">
        <v>530</v>
      </c>
      <c r="AG121">
        <f t="shared" ref="AG121:AG130" si="49">AF121/$AF$118</f>
        <v>0.58241758241758246</v>
      </c>
    </row>
    <row r="122" spans="1:34" x14ac:dyDescent="0.3">
      <c r="B122" t="s">
        <v>9</v>
      </c>
      <c r="D122">
        <v>335</v>
      </c>
      <c r="E122">
        <f t="shared" si="45"/>
        <v>0.2392857142857143</v>
      </c>
      <c r="I122" t="s">
        <v>9</v>
      </c>
      <c r="K122">
        <v>268</v>
      </c>
      <c r="L122">
        <f t="shared" si="46"/>
        <v>0.54693877551020409</v>
      </c>
      <c r="P122" t="s">
        <v>9</v>
      </c>
      <c r="R122">
        <v>362.5</v>
      </c>
      <c r="S122">
        <f t="shared" si="47"/>
        <v>0.38157894736842107</v>
      </c>
      <c r="W122" t="s">
        <v>9</v>
      </c>
      <c r="Y122">
        <v>595.70000000000005</v>
      </c>
      <c r="Z122">
        <f t="shared" si="48"/>
        <v>0.2363888888888889</v>
      </c>
      <c r="AD122" t="s">
        <v>9</v>
      </c>
      <c r="AF122">
        <v>400</v>
      </c>
      <c r="AG122">
        <f t="shared" si="49"/>
        <v>0.43956043956043955</v>
      </c>
    </row>
    <row r="123" spans="1:34" x14ac:dyDescent="0.3">
      <c r="B123" t="s">
        <v>43</v>
      </c>
      <c r="D123">
        <v>67.260000000000005</v>
      </c>
      <c r="E123">
        <f t="shared" si="45"/>
        <v>4.8042857142857144E-2</v>
      </c>
      <c r="I123" t="s">
        <v>43</v>
      </c>
      <c r="K123">
        <v>12</v>
      </c>
      <c r="L123">
        <f t="shared" si="46"/>
        <v>2.4489795918367346E-2</v>
      </c>
      <c r="P123" t="s">
        <v>43</v>
      </c>
      <c r="R123">
        <v>16.68</v>
      </c>
      <c r="S123">
        <f t="shared" si="47"/>
        <v>1.7557894736842106E-2</v>
      </c>
      <c r="W123" t="s">
        <v>43</v>
      </c>
      <c r="Y123">
        <v>124.19</v>
      </c>
      <c r="Z123">
        <f t="shared" si="48"/>
        <v>4.9281746031746031E-2</v>
      </c>
      <c r="AD123" t="s">
        <v>43</v>
      </c>
      <c r="AF123">
        <v>100.9</v>
      </c>
      <c r="AG123">
        <f t="shared" si="49"/>
        <v>0.11087912087912088</v>
      </c>
    </row>
    <row r="124" spans="1:34" x14ac:dyDescent="0.3">
      <c r="B124" t="s">
        <v>11</v>
      </c>
      <c r="D124">
        <v>144.32</v>
      </c>
      <c r="E124">
        <f t="shared" si="45"/>
        <v>0.10308571428571428</v>
      </c>
      <c r="I124" t="s">
        <v>11</v>
      </c>
      <c r="K124">
        <v>30.85</v>
      </c>
      <c r="L124">
        <f t="shared" si="46"/>
        <v>6.2959183673469393E-2</v>
      </c>
      <c r="P124" t="s">
        <v>11</v>
      </c>
      <c r="R124">
        <v>125</v>
      </c>
      <c r="S124">
        <f t="shared" si="47"/>
        <v>0.13157894736842105</v>
      </c>
      <c r="W124" t="s">
        <v>11</v>
      </c>
      <c r="Y124">
        <v>104.66</v>
      </c>
      <c r="Z124">
        <f t="shared" si="48"/>
        <v>4.1531746031746031E-2</v>
      </c>
      <c r="AD124" t="s">
        <v>11</v>
      </c>
      <c r="AF124">
        <v>86.67</v>
      </c>
      <c r="AG124">
        <f t="shared" si="49"/>
        <v>9.5241758241758248E-2</v>
      </c>
    </row>
    <row r="125" spans="1:34" x14ac:dyDescent="0.3">
      <c r="B125" t="s">
        <v>13</v>
      </c>
      <c r="D125">
        <v>195</v>
      </c>
      <c r="E125">
        <f t="shared" si="45"/>
        <v>0.13928571428571429</v>
      </c>
      <c r="I125" t="s">
        <v>13</v>
      </c>
      <c r="K125">
        <v>45.43</v>
      </c>
      <c r="L125">
        <f t="shared" si="46"/>
        <v>9.2714285714285707E-2</v>
      </c>
      <c r="P125" t="s">
        <v>13</v>
      </c>
      <c r="R125">
        <v>102.5</v>
      </c>
      <c r="S125">
        <f t="shared" si="47"/>
        <v>0.10789473684210527</v>
      </c>
      <c r="W125" t="s">
        <v>13</v>
      </c>
      <c r="Y125">
        <v>74.349999999999994</v>
      </c>
      <c r="Z125">
        <f t="shared" si="48"/>
        <v>2.9503968253968251E-2</v>
      </c>
      <c r="AD125" t="s">
        <v>13</v>
      </c>
      <c r="AF125">
        <v>89.34</v>
      </c>
      <c r="AG125">
        <f t="shared" si="49"/>
        <v>9.8175824175824183E-2</v>
      </c>
    </row>
    <row r="126" spans="1:34" x14ac:dyDescent="0.3">
      <c r="B126" t="s">
        <v>14</v>
      </c>
      <c r="D126">
        <v>595</v>
      </c>
      <c r="E126">
        <f t="shared" si="45"/>
        <v>0.42499999999999999</v>
      </c>
      <c r="I126" t="s">
        <v>14</v>
      </c>
      <c r="K126">
        <v>240</v>
      </c>
      <c r="L126">
        <f>K126/$K$118</f>
        <v>0.48979591836734693</v>
      </c>
      <c r="P126" t="s">
        <v>14</v>
      </c>
      <c r="R126">
        <v>198</v>
      </c>
      <c r="S126">
        <f t="shared" si="47"/>
        <v>0.20842105263157895</v>
      </c>
      <c r="W126" t="s">
        <v>14</v>
      </c>
      <c r="Y126">
        <v>620</v>
      </c>
      <c r="Z126">
        <f t="shared" si="48"/>
        <v>0.24603174603174602</v>
      </c>
      <c r="AD126" t="s">
        <v>14</v>
      </c>
      <c r="AF126">
        <v>418.64</v>
      </c>
      <c r="AG126">
        <f t="shared" si="49"/>
        <v>0.46004395604395604</v>
      </c>
    </row>
    <row r="127" spans="1:34" x14ac:dyDescent="0.3">
      <c r="B127" t="s">
        <v>3</v>
      </c>
      <c r="D127">
        <v>4040</v>
      </c>
      <c r="E127">
        <f t="shared" si="45"/>
        <v>2.8857142857142857</v>
      </c>
      <c r="I127" t="s">
        <v>3</v>
      </c>
      <c r="K127">
        <v>1370</v>
      </c>
      <c r="L127">
        <f t="shared" si="46"/>
        <v>2.795918367346939</v>
      </c>
      <c r="P127" t="s">
        <v>3</v>
      </c>
      <c r="R127">
        <v>1820</v>
      </c>
      <c r="S127">
        <f t="shared" si="47"/>
        <v>1.9157894736842105</v>
      </c>
      <c r="W127" t="s">
        <v>3</v>
      </c>
      <c r="Y127">
        <v>3971</v>
      </c>
      <c r="Z127">
        <f t="shared" si="48"/>
        <v>1.5757936507936507</v>
      </c>
      <c r="AD127" t="s">
        <v>3</v>
      </c>
      <c r="AF127">
        <v>3310</v>
      </c>
      <c r="AG127">
        <f t="shared" si="49"/>
        <v>3.6373626373626373</v>
      </c>
    </row>
    <row r="128" spans="1:34" x14ac:dyDescent="0.3">
      <c r="B128" t="s">
        <v>4</v>
      </c>
      <c r="D128">
        <v>4500</v>
      </c>
      <c r="E128">
        <f t="shared" si="45"/>
        <v>3.2142857142857144</v>
      </c>
      <c r="I128" t="s">
        <v>4</v>
      </c>
      <c r="K128">
        <v>1320</v>
      </c>
      <c r="L128">
        <f t="shared" si="46"/>
        <v>2.693877551020408</v>
      </c>
      <c r="P128" t="s">
        <v>4</v>
      </c>
      <c r="R128">
        <v>3608</v>
      </c>
      <c r="S128">
        <f t="shared" si="47"/>
        <v>3.7978947368421054</v>
      </c>
      <c r="W128" t="s">
        <v>4</v>
      </c>
      <c r="Y128">
        <v>2721</v>
      </c>
      <c r="Z128">
        <f t="shared" si="48"/>
        <v>1.0797619047619047</v>
      </c>
      <c r="AD128" t="s">
        <v>4</v>
      </c>
      <c r="AF128">
        <v>2072</v>
      </c>
      <c r="AG128">
        <f t="shared" si="49"/>
        <v>2.2769230769230768</v>
      </c>
    </row>
    <row r="129" spans="1:34" x14ac:dyDescent="0.3">
      <c r="B129" t="s">
        <v>10</v>
      </c>
      <c r="D129">
        <v>97</v>
      </c>
      <c r="E129">
        <f t="shared" si="45"/>
        <v>6.9285714285714284E-2</v>
      </c>
      <c r="I129" t="s">
        <v>10</v>
      </c>
      <c r="K129">
        <v>30.5</v>
      </c>
      <c r="L129">
        <f t="shared" si="46"/>
        <v>6.224489795918367E-2</v>
      </c>
      <c r="P129" t="s">
        <v>10</v>
      </c>
      <c r="R129">
        <v>79.75</v>
      </c>
      <c r="S129">
        <f t="shared" si="47"/>
        <v>8.3947368421052632E-2</v>
      </c>
      <c r="W129" t="s">
        <v>10</v>
      </c>
      <c r="Y129">
        <v>198.5</v>
      </c>
      <c r="Z129">
        <f t="shared" si="48"/>
        <v>7.8769841269841268E-2</v>
      </c>
      <c r="AD129" t="s">
        <v>10</v>
      </c>
      <c r="AF129">
        <v>49.64</v>
      </c>
      <c r="AG129">
        <f t="shared" si="49"/>
        <v>5.4549450549450547E-2</v>
      </c>
    </row>
    <row r="130" spans="1:34" x14ac:dyDescent="0.3">
      <c r="B130" t="s">
        <v>12</v>
      </c>
      <c r="D130">
        <v>174</v>
      </c>
      <c r="E130">
        <f t="shared" si="45"/>
        <v>0.12428571428571429</v>
      </c>
      <c r="I130" t="s">
        <v>12</v>
      </c>
      <c r="K130">
        <v>77.5</v>
      </c>
      <c r="L130">
        <f t="shared" si="46"/>
        <v>0.15816326530612246</v>
      </c>
      <c r="P130" t="s">
        <v>12</v>
      </c>
      <c r="R130">
        <v>76</v>
      </c>
      <c r="S130">
        <f t="shared" si="47"/>
        <v>0.08</v>
      </c>
      <c r="W130" t="s">
        <v>12</v>
      </c>
      <c r="Y130">
        <v>135.82</v>
      </c>
      <c r="Z130">
        <f t="shared" si="48"/>
        <v>5.3896825396825394E-2</v>
      </c>
      <c r="AD130" t="s">
        <v>12</v>
      </c>
      <c r="AF130">
        <v>122.73</v>
      </c>
      <c r="AG130">
        <f t="shared" si="49"/>
        <v>0.13486813186813187</v>
      </c>
    </row>
    <row r="131" spans="1:34" x14ac:dyDescent="0.3">
      <c r="A131" s="3" t="s">
        <v>65</v>
      </c>
      <c r="B131" t="s">
        <v>7</v>
      </c>
      <c r="D131">
        <v>1600</v>
      </c>
      <c r="E131" s="1">
        <f>SUM(E133:E143)</f>
        <v>4.2674999999999992</v>
      </c>
      <c r="F131" s="4">
        <f>E131</f>
        <v>4.2674999999999992</v>
      </c>
      <c r="H131" s="3" t="s">
        <v>66</v>
      </c>
      <c r="I131" t="s">
        <v>7</v>
      </c>
      <c r="K131">
        <v>1200</v>
      </c>
      <c r="L131" s="1">
        <f>SUM(L133:L143)</f>
        <v>5.4524999999999997</v>
      </c>
      <c r="M131" s="4">
        <f>L131</f>
        <v>5.4524999999999997</v>
      </c>
      <c r="O131" s="3" t="s">
        <v>67</v>
      </c>
      <c r="P131" t="s">
        <v>7</v>
      </c>
      <c r="R131">
        <v>607</v>
      </c>
      <c r="S131" s="1">
        <f>SUM(S133:S143)</f>
        <v>9.2351565074135102</v>
      </c>
      <c r="T131" s="4">
        <f>S131</f>
        <v>9.2351565074135102</v>
      </c>
      <c r="V131" s="3" t="s">
        <v>64</v>
      </c>
      <c r="W131" t="s">
        <v>7</v>
      </c>
      <c r="Y131">
        <v>3062</v>
      </c>
      <c r="Z131" s="1">
        <f>SUM(Z133:Z143)</f>
        <v>4.417384062704115</v>
      </c>
      <c r="AA131" s="4">
        <f>Z131</f>
        <v>4.417384062704115</v>
      </c>
      <c r="AC131" s="3" t="s">
        <v>63</v>
      </c>
      <c r="AD131" t="s">
        <v>7</v>
      </c>
      <c r="AF131">
        <v>2130</v>
      </c>
      <c r="AG131" s="1">
        <f>SUM(AG133:AG143)</f>
        <v>5.0493474178403748</v>
      </c>
      <c r="AH131" s="4">
        <f>AG131</f>
        <v>5.0493474178403748</v>
      </c>
    </row>
    <row r="132" spans="1:34" x14ac:dyDescent="0.3">
      <c r="B132" t="s">
        <v>8</v>
      </c>
      <c r="D132">
        <v>1960</v>
      </c>
      <c r="I132" t="s">
        <v>8</v>
      </c>
      <c r="K132">
        <v>1560</v>
      </c>
      <c r="P132" t="s">
        <v>8</v>
      </c>
      <c r="R132">
        <v>1031</v>
      </c>
      <c r="W132" t="s">
        <v>8</v>
      </c>
      <c r="Y132">
        <v>3500</v>
      </c>
      <c r="AD132" t="s">
        <v>8</v>
      </c>
      <c r="AF132">
        <v>2450</v>
      </c>
    </row>
    <row r="133" spans="1:34" x14ac:dyDescent="0.3">
      <c r="B133" t="s">
        <v>86</v>
      </c>
      <c r="D133">
        <v>200</v>
      </c>
      <c r="E133">
        <f>D133/$D$131</f>
        <v>0.125</v>
      </c>
      <c r="I133" t="s">
        <v>86</v>
      </c>
      <c r="K133">
        <v>180</v>
      </c>
      <c r="L133">
        <f>K133/$K$131</f>
        <v>0.15</v>
      </c>
      <c r="P133" t="s">
        <v>86</v>
      </c>
      <c r="R133">
        <v>160</v>
      </c>
      <c r="S133">
        <f>R133/$R$131</f>
        <v>0.26359143327841844</v>
      </c>
      <c r="W133" t="s">
        <v>86</v>
      </c>
      <c r="Y133">
        <v>284</v>
      </c>
      <c r="Z133">
        <f>Y133/$Y$131</f>
        <v>9.2749836708033967E-2</v>
      </c>
      <c r="AD133" t="s">
        <v>86</v>
      </c>
      <c r="AF133">
        <v>248</v>
      </c>
      <c r="AG133">
        <f>AF133/$AF$131</f>
        <v>0.11643192488262911</v>
      </c>
    </row>
    <row r="134" spans="1:34" x14ac:dyDescent="0.3">
      <c r="B134" t="s">
        <v>5</v>
      </c>
      <c r="D134">
        <v>550</v>
      </c>
      <c r="E134">
        <f t="shared" ref="E134:E143" si="50">D134/$D$131</f>
        <v>0.34375</v>
      </c>
      <c r="I134" t="s">
        <v>5</v>
      </c>
      <c r="K134">
        <v>500</v>
      </c>
      <c r="L134">
        <f t="shared" ref="L134:L143" si="51">K134/$K$131</f>
        <v>0.41666666666666669</v>
      </c>
      <c r="P134" t="s">
        <v>5</v>
      </c>
      <c r="R134">
        <v>400</v>
      </c>
      <c r="S134">
        <f t="shared" ref="S134:S143" si="52">R134/$R$131</f>
        <v>0.65897858319604607</v>
      </c>
      <c r="W134" t="s">
        <v>5</v>
      </c>
      <c r="Y134">
        <v>1002</v>
      </c>
      <c r="Z134">
        <f t="shared" ref="Z134:Z143" si="53">Y134/$Y$131</f>
        <v>0.3272370999346832</v>
      </c>
      <c r="AD134" t="s">
        <v>5</v>
      </c>
      <c r="AF134">
        <v>909.9</v>
      </c>
      <c r="AG134">
        <f t="shared" ref="AG134:AG143" si="54">AF134/$AF$131</f>
        <v>0.42718309859154929</v>
      </c>
    </row>
    <row r="135" spans="1:34" x14ac:dyDescent="0.3">
      <c r="B135" t="s">
        <v>9</v>
      </c>
      <c r="D135">
        <v>754</v>
      </c>
      <c r="E135">
        <f t="shared" si="50"/>
        <v>0.47125</v>
      </c>
      <c r="I135" t="s">
        <v>9</v>
      </c>
      <c r="K135">
        <v>700</v>
      </c>
      <c r="L135">
        <f t="shared" si="51"/>
        <v>0.58333333333333337</v>
      </c>
      <c r="P135" t="s">
        <v>9</v>
      </c>
      <c r="R135">
        <v>262.5</v>
      </c>
      <c r="S135">
        <f t="shared" si="52"/>
        <v>0.43245469522240526</v>
      </c>
      <c r="W135" t="s">
        <v>9</v>
      </c>
      <c r="Y135">
        <v>754</v>
      </c>
      <c r="Z135">
        <f t="shared" si="53"/>
        <v>0.24624428478118876</v>
      </c>
      <c r="AD135" t="s">
        <v>9</v>
      </c>
      <c r="AF135">
        <v>545.5</v>
      </c>
      <c r="AG135">
        <f>AF135/$AF$131</f>
        <v>0.25610328638497654</v>
      </c>
    </row>
    <row r="136" spans="1:34" x14ac:dyDescent="0.3">
      <c r="B136" t="s">
        <v>43</v>
      </c>
      <c r="D136">
        <v>50</v>
      </c>
      <c r="E136">
        <f t="shared" si="50"/>
        <v>3.125E-2</v>
      </c>
      <c r="I136" t="s">
        <v>43</v>
      </c>
      <c r="K136">
        <v>30</v>
      </c>
      <c r="L136">
        <f t="shared" si="51"/>
        <v>2.5000000000000001E-2</v>
      </c>
      <c r="P136" t="s">
        <v>43</v>
      </c>
      <c r="R136">
        <v>38.33</v>
      </c>
      <c r="S136">
        <f t="shared" si="52"/>
        <v>6.3146622734761113E-2</v>
      </c>
      <c r="W136" t="s">
        <v>43</v>
      </c>
      <c r="Y136">
        <v>180.96</v>
      </c>
      <c r="Z136">
        <f>Y136/$Y$131</f>
        <v>5.9098628347485305E-2</v>
      </c>
      <c r="AD136" t="s">
        <v>43</v>
      </c>
      <c r="AF136">
        <v>130</v>
      </c>
      <c r="AG136">
        <f t="shared" si="54"/>
        <v>6.1032863849765258E-2</v>
      </c>
    </row>
    <row r="137" spans="1:34" x14ac:dyDescent="0.3">
      <c r="B137" t="s">
        <v>11</v>
      </c>
      <c r="D137">
        <v>50</v>
      </c>
      <c r="E137">
        <f t="shared" si="50"/>
        <v>3.125E-2</v>
      </c>
      <c r="I137" t="s">
        <v>11</v>
      </c>
      <c r="K137">
        <v>45</v>
      </c>
      <c r="L137">
        <f t="shared" si="51"/>
        <v>3.7499999999999999E-2</v>
      </c>
      <c r="P137" t="s">
        <v>11</v>
      </c>
      <c r="R137">
        <v>48.75</v>
      </c>
      <c r="S137">
        <f t="shared" si="52"/>
        <v>8.0313014827018123E-2</v>
      </c>
      <c r="W137" t="s">
        <v>11</v>
      </c>
      <c r="Y137">
        <v>216.77</v>
      </c>
      <c r="Z137">
        <f t="shared" si="53"/>
        <v>7.0793598954931425E-2</v>
      </c>
      <c r="AD137" t="s">
        <v>11</v>
      </c>
      <c r="AF137">
        <v>173.18</v>
      </c>
      <c r="AG137">
        <f t="shared" si="54"/>
        <v>8.1305164319248835E-2</v>
      </c>
    </row>
    <row r="138" spans="1:34" x14ac:dyDescent="0.3">
      <c r="B138" t="s">
        <v>13</v>
      </c>
      <c r="D138">
        <v>125</v>
      </c>
      <c r="E138">
        <f t="shared" si="50"/>
        <v>7.8125E-2</v>
      </c>
      <c r="I138" t="s">
        <v>13</v>
      </c>
      <c r="K138">
        <v>110</v>
      </c>
      <c r="L138">
        <f t="shared" si="51"/>
        <v>9.166666666666666E-2</v>
      </c>
      <c r="P138" t="s">
        <v>13</v>
      </c>
      <c r="R138">
        <v>72.5</v>
      </c>
      <c r="S138">
        <f t="shared" si="52"/>
        <v>0.11943986820428336</v>
      </c>
      <c r="W138" t="s">
        <v>13</v>
      </c>
      <c r="Y138">
        <v>129.44999999999999</v>
      </c>
      <c r="Z138">
        <f t="shared" si="53"/>
        <v>4.2276290006531672E-2</v>
      </c>
      <c r="AD138" t="s">
        <v>13</v>
      </c>
      <c r="AF138">
        <v>90.92</v>
      </c>
      <c r="AG138">
        <f t="shared" si="54"/>
        <v>4.2685446009389671E-2</v>
      </c>
    </row>
    <row r="139" spans="1:34" x14ac:dyDescent="0.3">
      <c r="B139" t="s">
        <v>14</v>
      </c>
      <c r="D139">
        <v>325</v>
      </c>
      <c r="E139">
        <f t="shared" si="50"/>
        <v>0.203125</v>
      </c>
      <c r="I139" t="s">
        <v>14</v>
      </c>
      <c r="K139">
        <v>295</v>
      </c>
      <c r="L139">
        <f t="shared" si="51"/>
        <v>0.24583333333333332</v>
      </c>
      <c r="P139" t="s">
        <v>14</v>
      </c>
      <c r="R139">
        <v>343.33</v>
      </c>
      <c r="S139">
        <f t="shared" si="52"/>
        <v>0.56561779242174626</v>
      </c>
      <c r="W139" t="s">
        <v>14</v>
      </c>
      <c r="Y139">
        <v>872.85</v>
      </c>
      <c r="Z139">
        <f t="shared" si="53"/>
        <v>0.28505878510777272</v>
      </c>
      <c r="AD139" t="s">
        <v>14</v>
      </c>
      <c r="AF139">
        <v>736</v>
      </c>
      <c r="AG139">
        <f t="shared" si="54"/>
        <v>0.34553990610328639</v>
      </c>
    </row>
    <row r="140" spans="1:34" x14ac:dyDescent="0.3">
      <c r="B140" t="s">
        <v>3</v>
      </c>
      <c r="D140">
        <v>2500</v>
      </c>
      <c r="E140">
        <f t="shared" si="50"/>
        <v>1.5625</v>
      </c>
      <c r="I140" t="s">
        <v>3</v>
      </c>
      <c r="K140">
        <v>2500</v>
      </c>
      <c r="L140">
        <f t="shared" si="51"/>
        <v>2.0833333333333335</v>
      </c>
      <c r="P140" t="s">
        <v>3</v>
      </c>
      <c r="R140">
        <v>1700</v>
      </c>
      <c r="S140">
        <f t="shared" si="52"/>
        <v>2.8006589785831961</v>
      </c>
      <c r="W140" t="s">
        <v>3</v>
      </c>
      <c r="Y140">
        <v>6850</v>
      </c>
      <c r="Z140">
        <f t="shared" si="53"/>
        <v>2.2370999346832137</v>
      </c>
      <c r="AD140" t="s">
        <v>3</v>
      </c>
      <c r="AF140">
        <v>4852</v>
      </c>
      <c r="AG140">
        <f t="shared" si="54"/>
        <v>2.2779342723004694</v>
      </c>
    </row>
    <row r="141" spans="1:34" x14ac:dyDescent="0.3">
      <c r="B141" t="s">
        <v>4</v>
      </c>
      <c r="D141">
        <v>2200</v>
      </c>
      <c r="E141">
        <f t="shared" si="50"/>
        <v>1.375</v>
      </c>
      <c r="I141" t="s">
        <v>4</v>
      </c>
      <c r="K141">
        <v>2100</v>
      </c>
      <c r="L141">
        <f t="shared" si="51"/>
        <v>1.75</v>
      </c>
      <c r="P141" t="s">
        <v>4</v>
      </c>
      <c r="R141">
        <v>2500</v>
      </c>
      <c r="S141">
        <f t="shared" si="52"/>
        <v>4.1186161449752881</v>
      </c>
      <c r="W141" t="s">
        <v>4</v>
      </c>
      <c r="Y141">
        <v>2855</v>
      </c>
      <c r="Z141">
        <f t="shared" si="53"/>
        <v>0.9323971260613978</v>
      </c>
      <c r="AD141" t="s">
        <v>4</v>
      </c>
      <c r="AF141">
        <v>2699</v>
      </c>
      <c r="AG141">
        <f t="shared" si="54"/>
        <v>1.2671361502347418</v>
      </c>
    </row>
    <row r="142" spans="1:34" x14ac:dyDescent="0.3">
      <c r="B142" t="s">
        <v>10</v>
      </c>
      <c r="D142">
        <v>25</v>
      </c>
      <c r="E142">
        <f t="shared" si="50"/>
        <v>1.5625E-2</v>
      </c>
      <c r="I142" t="s">
        <v>10</v>
      </c>
      <c r="K142">
        <v>30</v>
      </c>
      <c r="L142">
        <f t="shared" si="51"/>
        <v>2.5000000000000001E-2</v>
      </c>
      <c r="P142" t="s">
        <v>10</v>
      </c>
      <c r="R142">
        <v>28</v>
      </c>
      <c r="S142">
        <f t="shared" si="52"/>
        <v>4.6128500823723231E-2</v>
      </c>
      <c r="W142" t="s">
        <v>10</v>
      </c>
      <c r="Y142">
        <v>245</v>
      </c>
      <c r="Z142">
        <f t="shared" si="53"/>
        <v>8.0013063357282824E-2</v>
      </c>
      <c r="AD142" t="s">
        <v>10</v>
      </c>
      <c r="AF142">
        <v>236</v>
      </c>
      <c r="AG142">
        <f t="shared" si="54"/>
        <v>0.1107981220657277</v>
      </c>
    </row>
    <row r="143" spans="1:34" x14ac:dyDescent="0.3">
      <c r="B143" t="s">
        <v>12</v>
      </c>
      <c r="D143">
        <v>49</v>
      </c>
      <c r="E143">
        <f t="shared" si="50"/>
        <v>3.0624999999999999E-2</v>
      </c>
      <c r="I143" t="s">
        <v>12</v>
      </c>
      <c r="K143">
        <v>53</v>
      </c>
      <c r="L143">
        <f t="shared" si="51"/>
        <v>4.4166666666666667E-2</v>
      </c>
      <c r="P143" t="s">
        <v>12</v>
      </c>
      <c r="R143">
        <v>52.33</v>
      </c>
      <c r="S143">
        <f t="shared" si="52"/>
        <v>8.6210873146622735E-2</v>
      </c>
      <c r="W143" t="s">
        <v>12</v>
      </c>
      <c r="Y143">
        <v>136</v>
      </c>
      <c r="Z143">
        <f t="shared" si="53"/>
        <v>4.4415414761593733E-2</v>
      </c>
      <c r="AD143" t="s">
        <v>12</v>
      </c>
      <c r="AF143">
        <v>134.61000000000001</v>
      </c>
      <c r="AG143">
        <f t="shared" si="54"/>
        <v>6.3197183098591556E-2</v>
      </c>
    </row>
    <row r="144" spans="1:34" x14ac:dyDescent="0.3">
      <c r="A144" s="3" t="s">
        <v>69</v>
      </c>
      <c r="B144" t="s">
        <v>7</v>
      </c>
      <c r="D144">
        <v>585</v>
      </c>
      <c r="E144" s="1">
        <f>SUM(E146:E156)</f>
        <v>11.952478632478632</v>
      </c>
      <c r="F144" s="4">
        <f>E144</f>
        <v>11.952478632478632</v>
      </c>
      <c r="H144" s="3" t="s">
        <v>68</v>
      </c>
      <c r="I144" t="s">
        <v>7</v>
      </c>
      <c r="K144">
        <v>523</v>
      </c>
      <c r="L144" s="1">
        <f>SUM(L146:L156)</f>
        <v>15.006481835564054</v>
      </c>
      <c r="M144" s="4">
        <f>L144</f>
        <v>15.006481835564054</v>
      </c>
      <c r="O144" s="3" t="s">
        <v>70</v>
      </c>
      <c r="P144" t="s">
        <v>7</v>
      </c>
      <c r="R144">
        <v>560</v>
      </c>
      <c r="S144" s="1">
        <f>SUM(S146:S156)</f>
        <v>7.7288928571428581</v>
      </c>
      <c r="T144" s="4">
        <f>S144</f>
        <v>7.7288928571428581</v>
      </c>
      <c r="V144" s="3" t="s">
        <v>82</v>
      </c>
      <c r="W144" t="s">
        <v>7</v>
      </c>
      <c r="Y144">
        <v>2125</v>
      </c>
      <c r="Z144" s="1">
        <f>SUM(Z146:Z156)</f>
        <v>4.2671058823529409</v>
      </c>
      <c r="AA144" s="4">
        <f>Z144</f>
        <v>4.2671058823529409</v>
      </c>
      <c r="AC144" s="3" t="s">
        <v>71</v>
      </c>
      <c r="AD144" t="s">
        <v>7</v>
      </c>
      <c r="AF144">
        <v>4280</v>
      </c>
      <c r="AG144" s="1">
        <f>SUM(AG146:AG156)</f>
        <v>2.7591635514018691</v>
      </c>
      <c r="AH144" s="4">
        <f>AG144</f>
        <v>2.7591635514018691</v>
      </c>
    </row>
    <row r="145" spans="1:34" x14ac:dyDescent="0.3">
      <c r="B145" t="s">
        <v>8</v>
      </c>
      <c r="D145">
        <v>825</v>
      </c>
      <c r="I145" t="s">
        <v>8</v>
      </c>
      <c r="K145">
        <v>820</v>
      </c>
      <c r="P145" t="s">
        <v>8</v>
      </c>
      <c r="R145">
        <v>815</v>
      </c>
      <c r="W145" t="s">
        <v>8</v>
      </c>
      <c r="Y145">
        <v>2500</v>
      </c>
      <c r="AD145" t="s">
        <v>8</v>
      </c>
      <c r="AF145">
        <v>4750</v>
      </c>
    </row>
    <row r="146" spans="1:34" x14ac:dyDescent="0.3">
      <c r="B146" t="s">
        <v>86</v>
      </c>
      <c r="D146">
        <v>165.82</v>
      </c>
      <c r="E146">
        <f>D146/$D$144</f>
        <v>0.28345299145299147</v>
      </c>
      <c r="I146" t="s">
        <v>86</v>
      </c>
      <c r="K146">
        <v>177.81</v>
      </c>
      <c r="L146">
        <f>K146/$K$144</f>
        <v>0.339980879541109</v>
      </c>
      <c r="P146" t="s">
        <v>86</v>
      </c>
      <c r="R146">
        <v>125.96</v>
      </c>
      <c r="S146">
        <f>R146/$R$144</f>
        <v>0.22492857142857142</v>
      </c>
      <c r="W146" t="s">
        <v>86</v>
      </c>
      <c r="Y146">
        <v>238</v>
      </c>
      <c r="Z146">
        <f>Y146/$Y$144</f>
        <v>0.112</v>
      </c>
      <c r="AD146" t="s">
        <v>86</v>
      </c>
      <c r="AF146">
        <v>312</v>
      </c>
      <c r="AG146">
        <f>AF146/$AF$144</f>
        <v>7.2897196261682243E-2</v>
      </c>
    </row>
    <row r="147" spans="1:34" x14ac:dyDescent="0.3">
      <c r="B147" t="s">
        <v>5</v>
      </c>
      <c r="D147">
        <v>350</v>
      </c>
      <c r="E147">
        <f t="shared" ref="E147:E156" si="55">D147/$D$144</f>
        <v>0.59829059829059827</v>
      </c>
      <c r="I147" t="s">
        <v>5</v>
      </c>
      <c r="K147">
        <v>400</v>
      </c>
      <c r="L147">
        <f t="shared" ref="L147:L156" si="56">K147/$K$144</f>
        <v>0.76481835564053535</v>
      </c>
      <c r="P147" t="s">
        <v>5</v>
      </c>
      <c r="R147">
        <v>236.5</v>
      </c>
      <c r="S147">
        <f t="shared" ref="S147:S156" si="57">R147/$R$144</f>
        <v>0.42232142857142857</v>
      </c>
      <c r="W147" t="s">
        <v>5</v>
      </c>
      <c r="Y147">
        <v>710</v>
      </c>
      <c r="Z147">
        <f t="shared" ref="Z147:Z156" si="58">Y147/$Y$144</f>
        <v>0.33411764705882352</v>
      </c>
      <c r="AD147" t="s">
        <v>5</v>
      </c>
      <c r="AF147">
        <v>1007.5</v>
      </c>
      <c r="AG147">
        <f t="shared" ref="AG147:AG156" si="59">AF147/$AF$144</f>
        <v>0.23539719626168223</v>
      </c>
    </row>
    <row r="148" spans="1:34" x14ac:dyDescent="0.3">
      <c r="B148" t="s">
        <v>9</v>
      </c>
      <c r="D148">
        <v>387.5</v>
      </c>
      <c r="E148">
        <f t="shared" si="55"/>
        <v>0.66239316239316237</v>
      </c>
      <c r="I148" t="s">
        <v>9</v>
      </c>
      <c r="K148">
        <v>400</v>
      </c>
      <c r="L148">
        <f t="shared" si="56"/>
        <v>0.76481835564053535</v>
      </c>
      <c r="P148" t="s">
        <v>9</v>
      </c>
      <c r="R148">
        <v>270.39999999999998</v>
      </c>
      <c r="S148">
        <f>R148/$R$144</f>
        <v>0.48285714285714282</v>
      </c>
      <c r="W148" t="s">
        <v>9</v>
      </c>
      <c r="Y148">
        <v>460</v>
      </c>
      <c r="Z148">
        <f t="shared" si="58"/>
        <v>0.21647058823529411</v>
      </c>
      <c r="AD148" t="s">
        <v>9</v>
      </c>
      <c r="AF148">
        <v>630.15</v>
      </c>
      <c r="AG148">
        <f t="shared" si="59"/>
        <v>0.14723130841121496</v>
      </c>
    </row>
    <row r="149" spans="1:34" x14ac:dyDescent="0.3">
      <c r="B149" t="s">
        <v>43</v>
      </c>
      <c r="D149">
        <v>43.69</v>
      </c>
      <c r="E149">
        <f t="shared" si="55"/>
        <v>7.4683760683760675E-2</v>
      </c>
      <c r="I149" t="s">
        <v>43</v>
      </c>
      <c r="K149">
        <v>38.840000000000003</v>
      </c>
      <c r="L149">
        <f>K149/$K$144</f>
        <v>7.4263862332695996E-2</v>
      </c>
      <c r="P149" t="s">
        <v>43</v>
      </c>
      <c r="R149">
        <v>20.28</v>
      </c>
      <c r="S149">
        <f t="shared" si="57"/>
        <v>3.621428571428572E-2</v>
      </c>
      <c r="W149" t="s">
        <v>43</v>
      </c>
      <c r="Y149">
        <v>99.45</v>
      </c>
      <c r="Z149">
        <f t="shared" si="58"/>
        <v>4.6800000000000001E-2</v>
      </c>
      <c r="AD149" t="s">
        <v>43</v>
      </c>
      <c r="AF149">
        <v>145</v>
      </c>
      <c r="AG149">
        <f t="shared" si="59"/>
        <v>3.3878504672897193E-2</v>
      </c>
    </row>
    <row r="150" spans="1:34" x14ac:dyDescent="0.3">
      <c r="B150" t="s">
        <v>11</v>
      </c>
      <c r="D150">
        <v>42.25</v>
      </c>
      <c r="E150">
        <f t="shared" si="55"/>
        <v>7.2222222222222215E-2</v>
      </c>
      <c r="I150" t="s">
        <v>11</v>
      </c>
      <c r="K150">
        <v>59.7</v>
      </c>
      <c r="L150">
        <f t="shared" si="56"/>
        <v>0.11414913957934991</v>
      </c>
      <c r="P150" t="s">
        <v>11</v>
      </c>
      <c r="R150">
        <v>31.28</v>
      </c>
      <c r="S150">
        <f t="shared" si="57"/>
        <v>5.5857142857142862E-2</v>
      </c>
      <c r="W150" t="s">
        <v>11</v>
      </c>
      <c r="Y150">
        <v>84.85</v>
      </c>
      <c r="Z150">
        <f t="shared" si="58"/>
        <v>3.992941176470588E-2</v>
      </c>
      <c r="AD150" t="s">
        <v>11</v>
      </c>
      <c r="AF150">
        <v>239.5</v>
      </c>
      <c r="AG150">
        <f t="shared" si="59"/>
        <v>5.5957943925233643E-2</v>
      </c>
    </row>
    <row r="151" spans="1:34" x14ac:dyDescent="0.3">
      <c r="B151" t="s">
        <v>13</v>
      </c>
      <c r="D151">
        <v>77.680000000000007</v>
      </c>
      <c r="E151">
        <f t="shared" si="55"/>
        <v>0.13278632478632479</v>
      </c>
      <c r="I151" t="s">
        <v>13</v>
      </c>
      <c r="K151">
        <v>83.16</v>
      </c>
      <c r="L151">
        <f t="shared" si="56"/>
        <v>0.1590057361376673</v>
      </c>
      <c r="P151" t="s">
        <v>13</v>
      </c>
      <c r="R151">
        <v>65.63</v>
      </c>
      <c r="S151">
        <f t="shared" si="57"/>
        <v>0.11719642857142856</v>
      </c>
      <c r="W151" t="s">
        <v>13</v>
      </c>
      <c r="Y151">
        <v>82.44</v>
      </c>
      <c r="Z151">
        <f t="shared" si="58"/>
        <v>3.879529411764706E-2</v>
      </c>
      <c r="AD151" t="s">
        <v>13</v>
      </c>
      <c r="AF151">
        <v>72.02</v>
      </c>
      <c r="AG151">
        <f t="shared" si="59"/>
        <v>1.6827102803738316E-2</v>
      </c>
    </row>
    <row r="152" spans="1:34" x14ac:dyDescent="0.3">
      <c r="B152" t="s">
        <v>14</v>
      </c>
      <c r="D152">
        <v>340.34</v>
      </c>
      <c r="E152">
        <f t="shared" si="55"/>
        <v>0.58177777777777773</v>
      </c>
      <c r="I152" t="s">
        <v>14</v>
      </c>
      <c r="K152">
        <v>352.45</v>
      </c>
      <c r="L152">
        <f t="shared" si="56"/>
        <v>0.67390057361376676</v>
      </c>
      <c r="P152" t="s">
        <v>14</v>
      </c>
      <c r="R152">
        <v>263.88</v>
      </c>
      <c r="S152">
        <f t="shared" si="57"/>
        <v>0.4712142857142857</v>
      </c>
      <c r="W152" t="s">
        <v>14</v>
      </c>
      <c r="Y152">
        <v>451.95</v>
      </c>
      <c r="Z152">
        <f t="shared" si="58"/>
        <v>0.21268235294117646</v>
      </c>
      <c r="AD152" t="s">
        <v>14</v>
      </c>
      <c r="AF152">
        <v>730</v>
      </c>
      <c r="AG152">
        <f t="shared" si="59"/>
        <v>0.17056074766355139</v>
      </c>
    </row>
    <row r="153" spans="1:34" x14ac:dyDescent="0.3">
      <c r="B153" t="s">
        <v>3</v>
      </c>
      <c r="D153">
        <v>3000</v>
      </c>
      <c r="E153">
        <f t="shared" si="55"/>
        <v>5.1282051282051286</v>
      </c>
      <c r="I153" t="s">
        <v>3</v>
      </c>
      <c r="K153">
        <v>3112</v>
      </c>
      <c r="L153">
        <f t="shared" si="56"/>
        <v>5.9502868068833656</v>
      </c>
      <c r="P153" t="s">
        <v>3</v>
      </c>
      <c r="R153">
        <v>1521</v>
      </c>
      <c r="S153">
        <f t="shared" si="57"/>
        <v>2.7160714285714285</v>
      </c>
      <c r="W153" t="s">
        <v>3</v>
      </c>
      <c r="Y153">
        <v>4608</v>
      </c>
      <c r="Z153">
        <f t="shared" si="58"/>
        <v>2.1684705882352939</v>
      </c>
      <c r="AD153" t="s">
        <v>3</v>
      </c>
      <c r="AF153">
        <v>5582</v>
      </c>
      <c r="AG153">
        <f t="shared" si="59"/>
        <v>1.3042056074766355</v>
      </c>
    </row>
    <row r="154" spans="1:34" x14ac:dyDescent="0.3">
      <c r="B154" t="s">
        <v>4</v>
      </c>
      <c r="D154">
        <v>2507</v>
      </c>
      <c r="E154">
        <f t="shared" si="55"/>
        <v>4.2854700854700853</v>
      </c>
      <c r="I154" t="s">
        <v>4</v>
      </c>
      <c r="K154">
        <v>3112</v>
      </c>
      <c r="L154">
        <f t="shared" si="56"/>
        <v>5.9502868068833656</v>
      </c>
      <c r="P154" t="s">
        <v>4</v>
      </c>
      <c r="R154">
        <v>1684</v>
      </c>
      <c r="S154">
        <f t="shared" si="57"/>
        <v>3.0071428571428571</v>
      </c>
      <c r="W154" t="s">
        <v>4</v>
      </c>
      <c r="Y154">
        <v>2015</v>
      </c>
      <c r="Z154">
        <f t="shared" si="58"/>
        <v>0.94823529411764707</v>
      </c>
      <c r="AD154" t="s">
        <v>4</v>
      </c>
      <c r="AF154">
        <v>2881</v>
      </c>
      <c r="AG154">
        <f t="shared" si="59"/>
        <v>0.67313084112149535</v>
      </c>
    </row>
    <row r="155" spans="1:34" x14ac:dyDescent="0.3">
      <c r="B155" t="s">
        <v>10</v>
      </c>
      <c r="D155">
        <v>27</v>
      </c>
      <c r="E155">
        <f t="shared" si="55"/>
        <v>4.6153846153846156E-2</v>
      </c>
      <c r="I155" t="s">
        <v>10</v>
      </c>
      <c r="K155">
        <v>60</v>
      </c>
      <c r="L155">
        <f t="shared" si="56"/>
        <v>0.1147227533460803</v>
      </c>
      <c r="P155" t="s">
        <v>10</v>
      </c>
      <c r="R155">
        <v>27.05</v>
      </c>
      <c r="S155">
        <f t="shared" si="57"/>
        <v>4.8303571428571432E-2</v>
      </c>
      <c r="W155" t="s">
        <v>10</v>
      </c>
      <c r="Y155">
        <v>192</v>
      </c>
      <c r="Z155">
        <f t="shared" si="58"/>
        <v>9.0352941176470594E-2</v>
      </c>
      <c r="AD155" t="s">
        <v>10</v>
      </c>
      <c r="AF155">
        <v>110.28</v>
      </c>
      <c r="AG155">
        <f t="shared" si="59"/>
        <v>2.5766355140186915E-2</v>
      </c>
    </row>
    <row r="156" spans="1:34" x14ac:dyDescent="0.3">
      <c r="B156" t="s">
        <v>12</v>
      </c>
      <c r="D156">
        <v>50.92</v>
      </c>
      <c r="E156">
        <f t="shared" si="55"/>
        <v>8.7042735042735048E-2</v>
      </c>
      <c r="I156" t="s">
        <v>12</v>
      </c>
      <c r="K156">
        <v>52.43</v>
      </c>
      <c r="L156">
        <f t="shared" si="56"/>
        <v>0.10024856596558317</v>
      </c>
      <c r="P156" t="s">
        <v>12</v>
      </c>
      <c r="R156">
        <v>82.2</v>
      </c>
      <c r="S156">
        <f t="shared" si="57"/>
        <v>0.1467857142857143</v>
      </c>
      <c r="W156" t="s">
        <v>12</v>
      </c>
      <c r="Y156">
        <v>125.91</v>
      </c>
      <c r="Z156">
        <f t="shared" si="58"/>
        <v>5.9251764705882351E-2</v>
      </c>
      <c r="AD156" t="s">
        <v>12</v>
      </c>
      <c r="AF156">
        <v>99.77</v>
      </c>
      <c r="AG156">
        <f t="shared" si="59"/>
        <v>2.3310747663551401E-2</v>
      </c>
    </row>
    <row r="157" spans="1:34" x14ac:dyDescent="0.3">
      <c r="A157" s="3" t="s">
        <v>72</v>
      </c>
      <c r="B157" t="s">
        <v>7</v>
      </c>
      <c r="D157">
        <v>425</v>
      </c>
      <c r="E157" s="1">
        <f>SUM(E159:E169)</f>
        <v>13.706188235294118</v>
      </c>
      <c r="F157" s="4">
        <f>E157</f>
        <v>13.706188235294118</v>
      </c>
      <c r="H157" s="3" t="s">
        <v>73</v>
      </c>
      <c r="I157" t="s">
        <v>7</v>
      </c>
      <c r="K157">
        <v>524</v>
      </c>
      <c r="L157" s="1">
        <f>SUM(L159:L169)</f>
        <v>12.241164122137405</v>
      </c>
      <c r="M157" s="4">
        <f>L157</f>
        <v>12.241164122137405</v>
      </c>
      <c r="O157" s="3" t="s">
        <v>74</v>
      </c>
      <c r="P157" t="s">
        <v>7</v>
      </c>
      <c r="R157">
        <v>500</v>
      </c>
      <c r="S157" s="1">
        <f>SUM(S159:S169)</f>
        <v>12.7507</v>
      </c>
      <c r="T157" s="4">
        <f>S157</f>
        <v>12.7507</v>
      </c>
      <c r="V157" s="3" t="s">
        <v>75</v>
      </c>
      <c r="W157" t="s">
        <v>7</v>
      </c>
      <c r="Y157">
        <v>490</v>
      </c>
      <c r="Z157" s="1">
        <f>SUM(Z159:Z169)</f>
        <v>12.791061224489797</v>
      </c>
      <c r="AA157" s="4">
        <f>Z157</f>
        <v>12.791061224489797</v>
      </c>
      <c r="AC157" s="3" t="s">
        <v>76</v>
      </c>
      <c r="AD157" t="s">
        <v>7</v>
      </c>
      <c r="AF157">
        <v>475</v>
      </c>
      <c r="AG157" s="1">
        <f>SUM(AG159:AG169)</f>
        <v>12.719663157894736</v>
      </c>
      <c r="AH157" s="4">
        <f>AG157</f>
        <v>12.719663157894736</v>
      </c>
    </row>
    <row r="158" spans="1:34" x14ac:dyDescent="0.3">
      <c r="B158" t="s">
        <v>8</v>
      </c>
      <c r="D158">
        <v>755</v>
      </c>
      <c r="I158" t="s">
        <v>8</v>
      </c>
      <c r="K158">
        <v>775</v>
      </c>
      <c r="P158" t="s">
        <v>8</v>
      </c>
      <c r="R158">
        <v>715</v>
      </c>
      <c r="W158" t="s">
        <v>8</v>
      </c>
      <c r="Y158">
        <v>690</v>
      </c>
      <c r="AD158" t="s">
        <v>8</v>
      </c>
      <c r="AF158">
        <v>635</v>
      </c>
    </row>
    <row r="159" spans="1:34" x14ac:dyDescent="0.3">
      <c r="B159" t="s">
        <v>86</v>
      </c>
      <c r="D159">
        <v>143.19999999999999</v>
      </c>
      <c r="E159">
        <f>D159/$D$157</f>
        <v>0.33694117647058819</v>
      </c>
      <c r="I159" t="s">
        <v>86</v>
      </c>
      <c r="K159">
        <v>149.15</v>
      </c>
      <c r="L159">
        <f>K159/$K$157</f>
        <v>0.28463740458015269</v>
      </c>
      <c r="P159" t="s">
        <v>86</v>
      </c>
      <c r="R159">
        <v>155</v>
      </c>
      <c r="S159">
        <f>R159/$R$157</f>
        <v>0.31</v>
      </c>
      <c r="W159" t="s">
        <v>86</v>
      </c>
      <c r="Y159">
        <v>155</v>
      </c>
      <c r="Z159">
        <f>Y159/$Y$157</f>
        <v>0.31632653061224492</v>
      </c>
      <c r="AD159" t="s">
        <v>86</v>
      </c>
      <c r="AF159">
        <v>134</v>
      </c>
      <c r="AG159">
        <f>AF159/$AF$157</f>
        <v>0.28210526315789475</v>
      </c>
    </row>
    <row r="160" spans="1:34" x14ac:dyDescent="0.3">
      <c r="B160" t="s">
        <v>5</v>
      </c>
      <c r="D160">
        <v>350</v>
      </c>
      <c r="E160">
        <f t="shared" ref="E160:E169" si="60">D160/$D$157</f>
        <v>0.82352941176470584</v>
      </c>
      <c r="I160" t="s">
        <v>5</v>
      </c>
      <c r="K160">
        <v>300</v>
      </c>
      <c r="L160">
        <f t="shared" ref="L160:L169" si="61">K160/$K$157</f>
        <v>0.5725190839694656</v>
      </c>
      <c r="P160" t="s">
        <v>5</v>
      </c>
      <c r="R160">
        <v>300</v>
      </c>
      <c r="S160">
        <f t="shared" ref="S160:S169" si="62">R160/$R$157</f>
        <v>0.6</v>
      </c>
      <c r="W160" t="s">
        <v>5</v>
      </c>
      <c r="Y160">
        <v>310</v>
      </c>
      <c r="Z160">
        <f t="shared" ref="Z160:Z169" si="63">Y160/$Y$157</f>
        <v>0.63265306122448983</v>
      </c>
      <c r="AD160" t="s">
        <v>5</v>
      </c>
      <c r="AF160">
        <v>300</v>
      </c>
      <c r="AG160">
        <f t="shared" ref="AG160:AG169" si="64">AF160/$AF$157</f>
        <v>0.63157894736842102</v>
      </c>
    </row>
    <row r="161" spans="1:34" x14ac:dyDescent="0.3">
      <c r="B161" t="s">
        <v>9</v>
      </c>
      <c r="D161">
        <v>365</v>
      </c>
      <c r="E161">
        <f t="shared" si="60"/>
        <v>0.85882352941176465</v>
      </c>
      <c r="I161" t="s">
        <v>9</v>
      </c>
      <c r="K161">
        <v>350</v>
      </c>
      <c r="L161">
        <f t="shared" si="61"/>
        <v>0.66793893129770987</v>
      </c>
      <c r="P161" t="s">
        <v>9</v>
      </c>
      <c r="R161">
        <v>301</v>
      </c>
      <c r="S161">
        <f t="shared" si="62"/>
        <v>0.60199999999999998</v>
      </c>
      <c r="W161" t="s">
        <v>9</v>
      </c>
      <c r="Y161">
        <v>400</v>
      </c>
      <c r="Z161">
        <f t="shared" si="63"/>
        <v>0.81632653061224492</v>
      </c>
      <c r="AD161" t="s">
        <v>9</v>
      </c>
      <c r="AF161">
        <v>350</v>
      </c>
      <c r="AG161">
        <f t="shared" si="64"/>
        <v>0.73684210526315785</v>
      </c>
    </row>
    <row r="162" spans="1:34" x14ac:dyDescent="0.3">
      <c r="B162" t="s">
        <v>43</v>
      </c>
      <c r="D162">
        <v>47.35</v>
      </c>
      <c r="E162">
        <f t="shared" si="60"/>
        <v>0.11141176470588236</v>
      </c>
      <c r="I162" t="s">
        <v>43</v>
      </c>
      <c r="K162">
        <v>34.81</v>
      </c>
      <c r="L162">
        <f t="shared" si="61"/>
        <v>6.6431297709923662E-2</v>
      </c>
      <c r="P162" t="s">
        <v>43</v>
      </c>
      <c r="R162">
        <v>25.43</v>
      </c>
      <c r="S162">
        <f t="shared" si="62"/>
        <v>5.0860000000000002E-2</v>
      </c>
      <c r="W162" t="s">
        <v>43</v>
      </c>
      <c r="Y162">
        <v>53.65</v>
      </c>
      <c r="Z162">
        <f t="shared" si="63"/>
        <v>0.10948979591836734</v>
      </c>
      <c r="AD162" t="s">
        <v>43</v>
      </c>
      <c r="AF162">
        <v>25.22</v>
      </c>
      <c r="AG162">
        <f t="shared" si="64"/>
        <v>5.3094736842105264E-2</v>
      </c>
    </row>
    <row r="163" spans="1:34" x14ac:dyDescent="0.3">
      <c r="B163" t="s">
        <v>11</v>
      </c>
      <c r="D163">
        <v>47.69</v>
      </c>
      <c r="E163">
        <f t="shared" si="60"/>
        <v>0.11221176470588234</v>
      </c>
      <c r="I163" t="s">
        <v>11</v>
      </c>
      <c r="K163">
        <v>37.229999999999997</v>
      </c>
      <c r="L163">
        <f t="shared" si="61"/>
        <v>7.1049618320610686E-2</v>
      </c>
      <c r="P163" t="s">
        <v>11</v>
      </c>
      <c r="R163">
        <v>47.14</v>
      </c>
      <c r="S163">
        <f t="shared" si="62"/>
        <v>9.4280000000000003E-2</v>
      </c>
      <c r="W163" t="s">
        <v>11</v>
      </c>
      <c r="Y163">
        <v>42.7</v>
      </c>
      <c r="Z163">
        <f t="shared" si="63"/>
        <v>8.7142857142857147E-2</v>
      </c>
      <c r="AD163" t="s">
        <v>11</v>
      </c>
      <c r="AF163">
        <v>46.92</v>
      </c>
      <c r="AG163">
        <f t="shared" si="64"/>
        <v>9.877894736842105E-2</v>
      </c>
    </row>
    <row r="164" spans="1:34" x14ac:dyDescent="0.3">
      <c r="B164" t="s">
        <v>13</v>
      </c>
      <c r="D164">
        <v>75.94</v>
      </c>
      <c r="E164">
        <f t="shared" si="60"/>
        <v>0.17868235294117646</v>
      </c>
      <c r="I164" t="s">
        <v>13</v>
      </c>
      <c r="K164">
        <v>72.59</v>
      </c>
      <c r="L164">
        <f t="shared" si="61"/>
        <v>0.13853053435114504</v>
      </c>
      <c r="P164" t="s">
        <v>13</v>
      </c>
      <c r="R164">
        <v>78.55</v>
      </c>
      <c r="S164">
        <f t="shared" si="62"/>
        <v>0.15709999999999999</v>
      </c>
      <c r="W164" t="s">
        <v>13</v>
      </c>
      <c r="Y164">
        <v>76.47</v>
      </c>
      <c r="Z164">
        <f t="shared" si="63"/>
        <v>0.15606122448979592</v>
      </c>
      <c r="AD164" t="s">
        <v>13</v>
      </c>
      <c r="AF164">
        <v>66.83</v>
      </c>
      <c r="AG164">
        <f t="shared" si="64"/>
        <v>0.14069473684210526</v>
      </c>
    </row>
    <row r="165" spans="1:34" x14ac:dyDescent="0.3">
      <c r="B165" t="s">
        <v>14</v>
      </c>
      <c r="D165">
        <v>322.5</v>
      </c>
      <c r="E165">
        <f t="shared" si="60"/>
        <v>0.75882352941176467</v>
      </c>
      <c r="I165" t="s">
        <v>14</v>
      </c>
      <c r="K165">
        <v>309.04000000000002</v>
      </c>
      <c r="L165">
        <f t="shared" si="61"/>
        <v>0.58977099236641228</v>
      </c>
      <c r="P165" t="s">
        <v>14</v>
      </c>
      <c r="R165">
        <v>360</v>
      </c>
      <c r="S165">
        <f t="shared" si="62"/>
        <v>0.72</v>
      </c>
      <c r="W165" t="s">
        <v>14</v>
      </c>
      <c r="Y165">
        <v>300</v>
      </c>
      <c r="Z165">
        <f t="shared" si="63"/>
        <v>0.61224489795918369</v>
      </c>
      <c r="AD165" t="s">
        <v>14</v>
      </c>
      <c r="AF165">
        <v>275.5</v>
      </c>
      <c r="AG165">
        <f t="shared" si="64"/>
        <v>0.57999999999999996</v>
      </c>
    </row>
    <row r="166" spans="1:34" x14ac:dyDescent="0.3">
      <c r="B166" t="s">
        <v>3</v>
      </c>
      <c r="D166">
        <v>2500</v>
      </c>
      <c r="E166">
        <f t="shared" si="60"/>
        <v>5.882352941176471</v>
      </c>
      <c r="I166" t="s">
        <v>3</v>
      </c>
      <c r="K166">
        <v>2500</v>
      </c>
      <c r="L166">
        <f t="shared" si="61"/>
        <v>4.770992366412214</v>
      </c>
      <c r="P166" t="s">
        <v>3</v>
      </c>
      <c r="R166">
        <v>2250</v>
      </c>
      <c r="S166">
        <f t="shared" si="62"/>
        <v>4.5</v>
      </c>
      <c r="W166" t="s">
        <v>3</v>
      </c>
      <c r="Y166">
        <v>3000</v>
      </c>
      <c r="Z166">
        <f t="shared" si="63"/>
        <v>6.1224489795918364</v>
      </c>
      <c r="AD166" t="s">
        <v>3</v>
      </c>
      <c r="AF166">
        <v>2400</v>
      </c>
      <c r="AG166">
        <f t="shared" si="64"/>
        <v>5.0526315789473681</v>
      </c>
    </row>
    <row r="167" spans="1:34" x14ac:dyDescent="0.3">
      <c r="B167" t="s">
        <v>4</v>
      </c>
      <c r="D167">
        <v>1888</v>
      </c>
      <c r="E167">
        <f t="shared" si="60"/>
        <v>4.4423529411764706</v>
      </c>
      <c r="I167" t="s">
        <v>4</v>
      </c>
      <c r="K167">
        <v>2580</v>
      </c>
      <c r="L167">
        <f t="shared" si="61"/>
        <v>4.9236641221374047</v>
      </c>
      <c r="P167" t="s">
        <v>4</v>
      </c>
      <c r="R167">
        <v>2775</v>
      </c>
      <c r="S167">
        <f t="shared" si="62"/>
        <v>5.55</v>
      </c>
      <c r="W167" t="s">
        <v>4</v>
      </c>
      <c r="Y167">
        <v>1845</v>
      </c>
      <c r="Z167">
        <f t="shared" si="63"/>
        <v>3.7653061224489797</v>
      </c>
      <c r="AD167" t="s">
        <v>4</v>
      </c>
      <c r="AF167">
        <v>2363</v>
      </c>
      <c r="AG167">
        <f>AF167/$AF$157</f>
        <v>4.9747368421052629</v>
      </c>
    </row>
    <row r="168" spans="1:34" x14ac:dyDescent="0.3">
      <c r="B168" t="s">
        <v>10</v>
      </c>
      <c r="D168">
        <v>35</v>
      </c>
      <c r="E168">
        <f t="shared" si="60"/>
        <v>8.2352941176470587E-2</v>
      </c>
      <c r="I168" t="s">
        <v>10</v>
      </c>
      <c r="K168">
        <v>30</v>
      </c>
      <c r="L168">
        <f t="shared" si="61"/>
        <v>5.7251908396946563E-2</v>
      </c>
      <c r="P168" t="s">
        <v>10</v>
      </c>
      <c r="R168">
        <v>32</v>
      </c>
      <c r="S168">
        <f t="shared" si="62"/>
        <v>6.4000000000000001E-2</v>
      </c>
      <c r="W168" t="s">
        <v>10</v>
      </c>
      <c r="Y168">
        <v>35</v>
      </c>
      <c r="Z168">
        <f t="shared" si="63"/>
        <v>7.1428571428571425E-2</v>
      </c>
      <c r="AD168" t="s">
        <v>10</v>
      </c>
      <c r="AF168">
        <v>30</v>
      </c>
      <c r="AG168">
        <f t="shared" si="64"/>
        <v>6.3157894736842107E-2</v>
      </c>
    </row>
    <row r="169" spans="1:34" x14ac:dyDescent="0.3">
      <c r="B169" t="s">
        <v>12</v>
      </c>
      <c r="D169">
        <v>50.45</v>
      </c>
      <c r="E169">
        <f t="shared" si="60"/>
        <v>0.11870588235294119</v>
      </c>
      <c r="I169" t="s">
        <v>12</v>
      </c>
      <c r="K169">
        <v>51.55</v>
      </c>
      <c r="L169">
        <f t="shared" si="61"/>
        <v>9.8377862595419849E-2</v>
      </c>
      <c r="P169" t="s">
        <v>12</v>
      </c>
      <c r="R169">
        <v>51.23</v>
      </c>
      <c r="S169">
        <f t="shared" si="62"/>
        <v>0.10246</v>
      </c>
      <c r="W169" t="s">
        <v>12</v>
      </c>
      <c r="Y169">
        <v>49.8</v>
      </c>
      <c r="Z169">
        <f t="shared" si="63"/>
        <v>0.10163265306122449</v>
      </c>
      <c r="AD169" t="s">
        <v>12</v>
      </c>
      <c r="AF169">
        <v>50.37</v>
      </c>
      <c r="AG169">
        <f t="shared" si="64"/>
        <v>0.1060421052631579</v>
      </c>
    </row>
    <row r="170" spans="1:34" x14ac:dyDescent="0.3">
      <c r="A170" s="3" t="s">
        <v>77</v>
      </c>
      <c r="B170" t="s">
        <v>7</v>
      </c>
      <c r="D170">
        <v>526.5</v>
      </c>
      <c r="E170" s="1">
        <f>SUM(E172:E182)</f>
        <v>12.675802469135801</v>
      </c>
      <c r="F170" s="4">
        <f>E170</f>
        <v>12.675802469135801</v>
      </c>
      <c r="H170" s="3" t="s">
        <v>78</v>
      </c>
      <c r="I170" t="s">
        <v>7</v>
      </c>
      <c r="K170">
        <v>520</v>
      </c>
      <c r="L170" s="1">
        <f>SUM(L172:L182)</f>
        <v>10.285403846153846</v>
      </c>
      <c r="M170" s="4">
        <f>L170</f>
        <v>10.285403846153846</v>
      </c>
      <c r="O170" s="3" t="s">
        <v>79</v>
      </c>
      <c r="P170" t="s">
        <v>7</v>
      </c>
      <c r="R170">
        <v>565</v>
      </c>
      <c r="S170" s="1">
        <f>SUM(S172:S182)</f>
        <v>12.568460176991149</v>
      </c>
      <c r="T170" s="4">
        <f>S170</f>
        <v>12.568460176991149</v>
      </c>
      <c r="V170" s="3" t="s">
        <v>80</v>
      </c>
      <c r="W170" t="s">
        <v>7</v>
      </c>
      <c r="Y170">
        <v>435</v>
      </c>
      <c r="Z170" s="1">
        <f>SUM(Z172:Z182)</f>
        <v>16.198045977011493</v>
      </c>
      <c r="AA170" s="4">
        <f>Z170</f>
        <v>16.198045977011493</v>
      </c>
      <c r="AC170" s="3" t="s">
        <v>81</v>
      </c>
      <c r="AD170" t="s">
        <v>7</v>
      </c>
      <c r="AF170">
        <v>560</v>
      </c>
      <c r="AG170" s="1">
        <f>SUM(AG172:AG182)</f>
        <v>9.6871428571428595</v>
      </c>
      <c r="AH170" s="4">
        <f>AG170</f>
        <v>9.6871428571428595</v>
      </c>
    </row>
    <row r="171" spans="1:34" x14ac:dyDescent="0.3">
      <c r="B171" t="s">
        <v>8</v>
      </c>
      <c r="D171">
        <v>850</v>
      </c>
      <c r="I171" t="s">
        <v>8</v>
      </c>
      <c r="K171">
        <v>690</v>
      </c>
      <c r="P171" t="s">
        <v>8</v>
      </c>
      <c r="R171">
        <v>720</v>
      </c>
      <c r="W171" t="s">
        <v>8</v>
      </c>
      <c r="Y171">
        <v>590</v>
      </c>
      <c r="AD171" t="s">
        <v>8</v>
      </c>
      <c r="AF171">
        <v>720</v>
      </c>
    </row>
    <row r="172" spans="1:34" x14ac:dyDescent="0.3">
      <c r="B172" t="s">
        <v>86</v>
      </c>
      <c r="D172">
        <v>154.62</v>
      </c>
      <c r="E172">
        <f>D172/$D$170</f>
        <v>0.29367521367521371</v>
      </c>
      <c r="I172" t="s">
        <v>86</v>
      </c>
      <c r="K172">
        <v>154.80000000000001</v>
      </c>
      <c r="L172">
        <f>K172/$K$170</f>
        <v>0.2976923076923077</v>
      </c>
      <c r="P172" t="s">
        <v>86</v>
      </c>
      <c r="R172">
        <v>142</v>
      </c>
      <c r="S172">
        <f>R172/$R$170</f>
        <v>0.25132743362831861</v>
      </c>
      <c r="W172" t="s">
        <v>86</v>
      </c>
      <c r="Y172">
        <v>156</v>
      </c>
      <c r="Z172">
        <f>Y172/$Y$170</f>
        <v>0.35862068965517241</v>
      </c>
      <c r="AD172" t="s">
        <v>86</v>
      </c>
      <c r="AF172">
        <v>150</v>
      </c>
      <c r="AG172">
        <f>AF172/$AF$170</f>
        <v>0.26785714285714285</v>
      </c>
    </row>
    <row r="173" spans="1:34" x14ac:dyDescent="0.3">
      <c r="B173" t="s">
        <v>5</v>
      </c>
      <c r="D173">
        <v>350</v>
      </c>
      <c r="E173">
        <f t="shared" ref="E173:E182" si="65">D173/$D$170</f>
        <v>0.66476733143399813</v>
      </c>
      <c r="I173" t="s">
        <v>5</v>
      </c>
      <c r="K173">
        <v>250</v>
      </c>
      <c r="L173">
        <f t="shared" ref="L173:L182" si="66">K173/$K$170</f>
        <v>0.48076923076923078</v>
      </c>
      <c r="P173" t="s">
        <v>5</v>
      </c>
      <c r="R173">
        <v>400</v>
      </c>
      <c r="S173">
        <f t="shared" ref="S173:S182" si="67">R173/$R$170</f>
        <v>0.70796460176991149</v>
      </c>
      <c r="W173" t="s">
        <v>5</v>
      </c>
      <c r="Y173">
        <v>350</v>
      </c>
      <c r="Z173">
        <f t="shared" ref="Z173:Z182" si="68">Y173/$Y$170</f>
        <v>0.8045977011494253</v>
      </c>
      <c r="AD173" t="s">
        <v>5</v>
      </c>
      <c r="AF173">
        <v>350</v>
      </c>
      <c r="AG173">
        <f t="shared" ref="AG173:AG182" si="69">AF173/$AF$170</f>
        <v>0.625</v>
      </c>
    </row>
    <row r="174" spans="1:34" x14ac:dyDescent="0.3">
      <c r="B174" t="s">
        <v>9</v>
      </c>
      <c r="D174">
        <v>375</v>
      </c>
      <c r="E174">
        <f t="shared" si="65"/>
        <v>0.71225071225071224</v>
      </c>
      <c r="I174" t="s">
        <v>9</v>
      </c>
      <c r="K174">
        <v>400</v>
      </c>
      <c r="L174">
        <f t="shared" si="66"/>
        <v>0.76923076923076927</v>
      </c>
      <c r="P174" t="s">
        <v>9</v>
      </c>
      <c r="R174">
        <v>395</v>
      </c>
      <c r="S174">
        <f t="shared" si="67"/>
        <v>0.69911504424778759</v>
      </c>
      <c r="W174" t="s">
        <v>9</v>
      </c>
      <c r="Y174">
        <v>387</v>
      </c>
      <c r="Z174">
        <f t="shared" si="68"/>
        <v>0.8896551724137931</v>
      </c>
      <c r="AD174" t="s">
        <v>9</v>
      </c>
      <c r="AF174">
        <v>322</v>
      </c>
      <c r="AG174">
        <f t="shared" si="69"/>
        <v>0.57499999999999996</v>
      </c>
    </row>
    <row r="175" spans="1:34" x14ac:dyDescent="0.3">
      <c r="B175" t="s">
        <v>43</v>
      </c>
      <c r="D175">
        <v>31.7</v>
      </c>
      <c r="E175">
        <f t="shared" si="65"/>
        <v>6.0208926875593538E-2</v>
      </c>
      <c r="I175" t="s">
        <v>43</v>
      </c>
      <c r="K175">
        <v>46.14</v>
      </c>
      <c r="L175">
        <f t="shared" si="66"/>
        <v>8.8730769230769238E-2</v>
      </c>
      <c r="P175" t="s">
        <v>43</v>
      </c>
      <c r="R175">
        <v>37.35</v>
      </c>
      <c r="S175">
        <f t="shared" si="67"/>
        <v>6.6106194690265491E-2</v>
      </c>
      <c r="W175" t="s">
        <v>43</v>
      </c>
      <c r="Y175">
        <v>32</v>
      </c>
      <c r="Z175">
        <f t="shared" si="68"/>
        <v>7.3563218390804597E-2</v>
      </c>
      <c r="AD175" t="s">
        <v>43</v>
      </c>
      <c r="AF175">
        <v>21.8</v>
      </c>
      <c r="AG175">
        <f t="shared" si="69"/>
        <v>3.892857142857143E-2</v>
      </c>
    </row>
    <row r="176" spans="1:34" x14ac:dyDescent="0.3">
      <c r="B176" t="s">
        <v>11</v>
      </c>
      <c r="D176">
        <v>45.44</v>
      </c>
      <c r="E176">
        <f t="shared" si="65"/>
        <v>8.6305792972459633E-2</v>
      </c>
      <c r="I176" t="s">
        <v>11</v>
      </c>
      <c r="K176">
        <v>39</v>
      </c>
      <c r="L176">
        <f t="shared" si="66"/>
        <v>7.4999999999999997E-2</v>
      </c>
      <c r="P176" t="s">
        <v>11</v>
      </c>
      <c r="R176">
        <v>45.07</v>
      </c>
      <c r="S176">
        <f t="shared" si="67"/>
        <v>7.9769911504424779E-2</v>
      </c>
      <c r="W176" t="s">
        <v>11</v>
      </c>
      <c r="Y176">
        <v>46</v>
      </c>
      <c r="Z176">
        <f t="shared" si="68"/>
        <v>0.10574712643678161</v>
      </c>
      <c r="AD176" t="s">
        <v>11</v>
      </c>
      <c r="AF176">
        <v>43.75</v>
      </c>
      <c r="AG176">
        <f t="shared" si="69"/>
        <v>7.8125E-2</v>
      </c>
    </row>
    <row r="177" spans="1:33" x14ac:dyDescent="0.3">
      <c r="B177" t="s">
        <v>13</v>
      </c>
      <c r="D177">
        <v>73.81</v>
      </c>
      <c r="E177">
        <f t="shared" si="65"/>
        <v>0.14018993352326686</v>
      </c>
      <c r="I177" t="s">
        <v>13</v>
      </c>
      <c r="K177">
        <v>64.28</v>
      </c>
      <c r="L177">
        <f t="shared" si="66"/>
        <v>0.12361538461538461</v>
      </c>
      <c r="P177" t="s">
        <v>13</v>
      </c>
      <c r="R177">
        <v>74.59</v>
      </c>
      <c r="S177">
        <f t="shared" si="67"/>
        <v>0.13201769911504424</v>
      </c>
      <c r="W177" t="s">
        <v>13</v>
      </c>
      <c r="Y177">
        <v>76.58</v>
      </c>
      <c r="Z177">
        <f t="shared" si="68"/>
        <v>0.17604597701149424</v>
      </c>
      <c r="AD177" t="s">
        <v>13</v>
      </c>
      <c r="AF177">
        <v>79.3</v>
      </c>
      <c r="AG177">
        <f t="shared" si="69"/>
        <v>0.14160714285714285</v>
      </c>
    </row>
    <row r="178" spans="1:33" x14ac:dyDescent="0.3">
      <c r="B178" t="s">
        <v>14</v>
      </c>
      <c r="D178">
        <v>311.72000000000003</v>
      </c>
      <c r="E178">
        <f t="shared" si="65"/>
        <v>0.59206077872744545</v>
      </c>
      <c r="I178" t="s">
        <v>14</v>
      </c>
      <c r="K178">
        <v>307.60000000000002</v>
      </c>
      <c r="L178">
        <f t="shared" si="66"/>
        <v>0.59153846153846157</v>
      </c>
      <c r="P178" t="s">
        <v>14</v>
      </c>
      <c r="R178">
        <v>322.08</v>
      </c>
      <c r="S178">
        <f t="shared" si="67"/>
        <v>0.57005309734513276</v>
      </c>
      <c r="W178" t="s">
        <v>14</v>
      </c>
      <c r="Y178">
        <v>321</v>
      </c>
      <c r="Z178">
        <f t="shared" si="68"/>
        <v>0.73793103448275865</v>
      </c>
      <c r="AD178" t="s">
        <v>14</v>
      </c>
      <c r="AF178">
        <v>325.70999999999998</v>
      </c>
      <c r="AG178">
        <f t="shared" si="69"/>
        <v>0.58162499999999995</v>
      </c>
    </row>
    <row r="179" spans="1:33" x14ac:dyDescent="0.3">
      <c r="B179" t="s">
        <v>3</v>
      </c>
      <c r="D179">
        <v>2800</v>
      </c>
      <c r="E179">
        <f t="shared" si="65"/>
        <v>5.3181386514719851</v>
      </c>
      <c r="I179" t="s">
        <v>3</v>
      </c>
      <c r="K179">
        <v>2000</v>
      </c>
      <c r="L179">
        <f t="shared" si="66"/>
        <v>3.8461538461538463</v>
      </c>
      <c r="P179" t="s">
        <v>3</v>
      </c>
      <c r="R179">
        <v>3250</v>
      </c>
      <c r="S179">
        <f>R179/$R$170</f>
        <v>5.7522123893805306</v>
      </c>
      <c r="W179" t="s">
        <v>3</v>
      </c>
      <c r="Y179">
        <v>3000</v>
      </c>
      <c r="Z179">
        <f t="shared" si="68"/>
        <v>6.8965517241379306</v>
      </c>
      <c r="AD179" t="s">
        <v>3</v>
      </c>
      <c r="AF179">
        <v>1800</v>
      </c>
      <c r="AG179">
        <f t="shared" si="69"/>
        <v>3.2142857142857144</v>
      </c>
    </row>
    <row r="180" spans="1:33" x14ac:dyDescent="0.3">
      <c r="B180" t="s">
        <v>4</v>
      </c>
      <c r="D180">
        <v>2448</v>
      </c>
      <c r="E180">
        <f t="shared" si="65"/>
        <v>4.6495726495726499</v>
      </c>
      <c r="I180" t="s">
        <v>4</v>
      </c>
      <c r="K180">
        <v>2006</v>
      </c>
      <c r="L180">
        <f t="shared" si="66"/>
        <v>3.8576923076923078</v>
      </c>
      <c r="P180" t="s">
        <v>4</v>
      </c>
      <c r="R180">
        <v>2348</v>
      </c>
      <c r="S180">
        <f t="shared" si="67"/>
        <v>4.1557522123893804</v>
      </c>
      <c r="W180" t="s">
        <v>4</v>
      </c>
      <c r="Y180">
        <v>2603</v>
      </c>
      <c r="Z180">
        <f t="shared" si="68"/>
        <v>5.9839080459770111</v>
      </c>
      <c r="AD180" t="s">
        <v>4</v>
      </c>
      <c r="AF180">
        <v>2250</v>
      </c>
      <c r="AG180">
        <f t="shared" si="69"/>
        <v>4.0178571428571432</v>
      </c>
    </row>
    <row r="181" spans="1:33" x14ac:dyDescent="0.3">
      <c r="B181" t="s">
        <v>10</v>
      </c>
      <c r="D181">
        <v>32</v>
      </c>
      <c r="E181">
        <f t="shared" si="65"/>
        <v>6.0778727445394115E-2</v>
      </c>
      <c r="I181" t="s">
        <v>10</v>
      </c>
      <c r="K181">
        <v>30</v>
      </c>
      <c r="L181">
        <f t="shared" si="66"/>
        <v>5.7692307692307696E-2</v>
      </c>
      <c r="P181" t="s">
        <v>10</v>
      </c>
      <c r="R181">
        <v>35</v>
      </c>
      <c r="S181">
        <f t="shared" si="67"/>
        <v>6.1946902654867256E-2</v>
      </c>
      <c r="W181" t="s">
        <v>10</v>
      </c>
      <c r="Y181">
        <v>23</v>
      </c>
      <c r="Z181">
        <f t="shared" si="68"/>
        <v>5.2873563218390804E-2</v>
      </c>
      <c r="AD181" t="s">
        <v>10</v>
      </c>
      <c r="AF181">
        <v>30</v>
      </c>
      <c r="AG181">
        <f t="shared" si="69"/>
        <v>5.3571428571428568E-2</v>
      </c>
    </row>
    <row r="182" spans="1:33" x14ac:dyDescent="0.3">
      <c r="B182" t="s">
        <v>12</v>
      </c>
      <c r="D182">
        <v>51.52</v>
      </c>
      <c r="E182">
        <f t="shared" si="65"/>
        <v>9.7853751187084531E-2</v>
      </c>
      <c r="I182" t="s">
        <v>12</v>
      </c>
      <c r="K182">
        <v>50.59</v>
      </c>
      <c r="L182">
        <f t="shared" si="66"/>
        <v>9.7288461538461546E-2</v>
      </c>
      <c r="P182" t="s">
        <v>12</v>
      </c>
      <c r="R182">
        <v>52.09</v>
      </c>
      <c r="S182">
        <f t="shared" si="67"/>
        <v>9.2194690265486726E-2</v>
      </c>
      <c r="W182" t="s">
        <v>12</v>
      </c>
      <c r="Y182">
        <v>51.57</v>
      </c>
      <c r="Z182">
        <f t="shared" si="68"/>
        <v>0.11855172413793104</v>
      </c>
      <c r="AD182" t="s">
        <v>12</v>
      </c>
      <c r="AF182">
        <v>52.24</v>
      </c>
      <c r="AG182">
        <f t="shared" si="69"/>
        <v>9.3285714285714291E-2</v>
      </c>
    </row>
    <row r="183" spans="1:33" x14ac:dyDescent="0.3">
      <c r="A183" s="3" t="s">
        <v>83</v>
      </c>
      <c r="B183" t="s">
        <v>7</v>
      </c>
      <c r="D183">
        <v>2375</v>
      </c>
      <c r="E183" s="1">
        <f>SUM(E185:E195)</f>
        <v>4.1237473684210517</v>
      </c>
      <c r="F183" s="4">
        <f>E183</f>
        <v>4.1237473684210517</v>
      </c>
      <c r="H183" s="3" t="s">
        <v>84</v>
      </c>
      <c r="I183" t="s">
        <v>7</v>
      </c>
      <c r="K183">
        <v>7556</v>
      </c>
      <c r="L183" s="1">
        <f>SUM(L185:L195)</f>
        <v>1.7231206987824244</v>
      </c>
      <c r="M183" s="4">
        <f>L183</f>
        <v>1.7231206987824244</v>
      </c>
      <c r="O183" s="3" t="s">
        <v>85</v>
      </c>
      <c r="P183" t="s">
        <v>7</v>
      </c>
      <c r="R183">
        <v>1630</v>
      </c>
      <c r="S183" s="1">
        <f>SUM(S185:S195)</f>
        <v>9.0917791411042934</v>
      </c>
      <c r="T183" s="4">
        <f>S183</f>
        <v>9.0917791411042934</v>
      </c>
    </row>
    <row r="184" spans="1:33" x14ac:dyDescent="0.3">
      <c r="B184" t="s">
        <v>8</v>
      </c>
      <c r="D184">
        <v>2805</v>
      </c>
      <c r="I184" t="s">
        <v>8</v>
      </c>
      <c r="K184">
        <v>8005</v>
      </c>
      <c r="P184" t="s">
        <v>8</v>
      </c>
      <c r="R184">
        <v>1850</v>
      </c>
    </row>
    <row r="185" spans="1:33" x14ac:dyDescent="0.3">
      <c r="B185" t="s">
        <v>86</v>
      </c>
      <c r="D185">
        <v>225.19</v>
      </c>
      <c r="E185">
        <f>D185/$D$183</f>
        <v>9.4816842105263158E-2</v>
      </c>
      <c r="I185" t="s">
        <v>86</v>
      </c>
      <c r="K185">
        <v>311.14</v>
      </c>
      <c r="L185">
        <f>K185/$K$183</f>
        <v>4.1177871889888827E-2</v>
      </c>
      <c r="P185" t="s">
        <v>86</v>
      </c>
      <c r="R185">
        <v>264</v>
      </c>
      <c r="S185">
        <f>R185/$R$183</f>
        <v>0.16196319018404909</v>
      </c>
    </row>
    <row r="186" spans="1:33" x14ac:dyDescent="0.3">
      <c r="B186" t="s">
        <v>5</v>
      </c>
      <c r="D186">
        <v>794.25</v>
      </c>
      <c r="E186">
        <f t="shared" ref="E186:E195" si="70">D186/$D$183</f>
        <v>0.33442105263157895</v>
      </c>
      <c r="I186" t="s">
        <v>5</v>
      </c>
      <c r="K186">
        <v>882</v>
      </c>
      <c r="L186">
        <f t="shared" ref="L186:L195" si="71">K186/$K$183</f>
        <v>0.11672842773954473</v>
      </c>
      <c r="P186" t="s">
        <v>5</v>
      </c>
      <c r="R186">
        <v>825</v>
      </c>
      <c r="S186">
        <f t="shared" ref="S186:S195" si="72">R186/$R$183</f>
        <v>0.50613496932515334</v>
      </c>
    </row>
    <row r="187" spans="1:33" x14ac:dyDescent="0.3">
      <c r="B187" t="s">
        <v>9</v>
      </c>
      <c r="D187">
        <v>595.70000000000005</v>
      </c>
      <c r="E187">
        <f t="shared" si="70"/>
        <v>0.25082105263157894</v>
      </c>
      <c r="I187" t="s">
        <v>9</v>
      </c>
      <c r="K187">
        <v>630.15</v>
      </c>
      <c r="L187">
        <f t="shared" si="71"/>
        <v>8.3397300158814178E-2</v>
      </c>
      <c r="P187" t="s">
        <v>9</v>
      </c>
      <c r="R187">
        <v>1010</v>
      </c>
      <c r="S187">
        <f t="shared" si="72"/>
        <v>0.61963190184049077</v>
      </c>
    </row>
    <row r="188" spans="1:33" x14ac:dyDescent="0.3">
      <c r="B188" t="s">
        <v>43</v>
      </c>
      <c r="D188">
        <v>181.7</v>
      </c>
      <c r="E188">
        <f t="shared" si="70"/>
        <v>7.6505263157894729E-2</v>
      </c>
      <c r="I188" t="s">
        <v>43</v>
      </c>
      <c r="K188">
        <v>137</v>
      </c>
      <c r="L188">
        <f t="shared" si="71"/>
        <v>1.8131286394917945E-2</v>
      </c>
      <c r="P188" t="s">
        <v>43</v>
      </c>
      <c r="R188">
        <v>142.46</v>
      </c>
      <c r="S188">
        <f>R189/$R$183</f>
        <v>0.10596319018404908</v>
      </c>
    </row>
    <row r="189" spans="1:33" x14ac:dyDescent="0.3">
      <c r="B189" t="s">
        <v>11</v>
      </c>
      <c r="D189">
        <v>121.75</v>
      </c>
      <c r="E189">
        <f t="shared" si="70"/>
        <v>5.1263157894736844E-2</v>
      </c>
      <c r="I189" t="s">
        <v>11</v>
      </c>
      <c r="K189">
        <v>317.58</v>
      </c>
      <c r="L189">
        <f t="shared" si="71"/>
        <v>4.2030174695606139E-2</v>
      </c>
      <c r="P189" t="s">
        <v>11</v>
      </c>
      <c r="R189">
        <v>172.72</v>
      </c>
      <c r="S189">
        <f>R190/$R$183</f>
        <v>6.8171779141104297E-2</v>
      </c>
    </row>
    <row r="190" spans="1:33" x14ac:dyDescent="0.3">
      <c r="B190" t="s">
        <v>13</v>
      </c>
      <c r="D190">
        <v>80.67</v>
      </c>
      <c r="E190">
        <f t="shared" si="70"/>
        <v>3.3966315789473685E-2</v>
      </c>
      <c r="I190" t="s">
        <v>13</v>
      </c>
      <c r="K190">
        <v>71.62</v>
      </c>
      <c r="L190">
        <f t="shared" si="71"/>
        <v>9.4785600847009013E-3</v>
      </c>
      <c r="P190" t="s">
        <v>13</v>
      </c>
      <c r="R190">
        <v>111.12</v>
      </c>
      <c r="S190">
        <f>R191/$R$183</f>
        <v>0.45224539877300612</v>
      </c>
    </row>
    <row r="191" spans="1:33" x14ac:dyDescent="0.3">
      <c r="B191" t="s">
        <v>14</v>
      </c>
      <c r="D191">
        <v>658</v>
      </c>
      <c r="E191">
        <f t="shared" si="70"/>
        <v>0.27705263157894738</v>
      </c>
      <c r="I191" t="s">
        <v>14</v>
      </c>
      <c r="K191">
        <v>801.94</v>
      </c>
      <c r="L191">
        <f t="shared" si="71"/>
        <v>0.10613287453679196</v>
      </c>
      <c r="P191" t="s">
        <v>14</v>
      </c>
      <c r="R191">
        <v>737.16</v>
      </c>
      <c r="S191">
        <f>R191/$R$183</f>
        <v>0.45224539877300612</v>
      </c>
    </row>
    <row r="192" spans="1:33" x14ac:dyDescent="0.3">
      <c r="B192" t="s">
        <v>3</v>
      </c>
      <c r="D192">
        <v>4136</v>
      </c>
      <c r="E192">
        <f t="shared" si="70"/>
        <v>1.7414736842105263</v>
      </c>
      <c r="I192" t="s">
        <v>3</v>
      </c>
      <c r="K192">
        <v>4726</v>
      </c>
      <c r="L192">
        <f t="shared" si="71"/>
        <v>0.62546320804658551</v>
      </c>
      <c r="P192" t="s">
        <v>3</v>
      </c>
      <c r="R192">
        <v>5505</v>
      </c>
      <c r="S192">
        <f>R192/$R$183</f>
        <v>3.3773006134969323</v>
      </c>
    </row>
    <row r="193" spans="2:19" x14ac:dyDescent="0.3">
      <c r="B193" t="s">
        <v>4</v>
      </c>
      <c r="D193">
        <v>2630</v>
      </c>
      <c r="E193">
        <f t="shared" si="70"/>
        <v>1.1073684210526316</v>
      </c>
      <c r="I193" t="s">
        <v>4</v>
      </c>
      <c r="K193">
        <v>4933</v>
      </c>
      <c r="L193">
        <f t="shared" si="71"/>
        <v>0.6528586553732133</v>
      </c>
      <c r="P193" t="s">
        <v>4</v>
      </c>
      <c r="R193">
        <v>5212</v>
      </c>
      <c r="S193">
        <f t="shared" si="72"/>
        <v>3.1975460122699388</v>
      </c>
    </row>
    <row r="194" spans="2:19" x14ac:dyDescent="0.3">
      <c r="B194" t="s">
        <v>10</v>
      </c>
      <c r="D194">
        <v>231.5</v>
      </c>
      <c r="E194">
        <f t="shared" si="70"/>
        <v>9.747368421052631E-2</v>
      </c>
      <c r="I194" t="s">
        <v>10</v>
      </c>
      <c r="K194">
        <v>126.03</v>
      </c>
      <c r="L194">
        <f t="shared" si="71"/>
        <v>1.6679460031762839E-2</v>
      </c>
      <c r="P194" t="s">
        <v>10</v>
      </c>
      <c r="R194">
        <v>110</v>
      </c>
      <c r="S194">
        <f t="shared" si="72"/>
        <v>6.7484662576687116E-2</v>
      </c>
    </row>
    <row r="195" spans="2:19" x14ac:dyDescent="0.3">
      <c r="B195" t="s">
        <v>12</v>
      </c>
      <c r="D195">
        <v>139.13999999999999</v>
      </c>
      <c r="E195">
        <f t="shared" si="70"/>
        <v>5.8585263157894731E-2</v>
      </c>
      <c r="I195" t="s">
        <v>12</v>
      </c>
      <c r="K195">
        <v>83.44</v>
      </c>
      <c r="L195">
        <f t="shared" si="71"/>
        <v>1.10428798305982E-2</v>
      </c>
      <c r="P195" t="s">
        <v>12</v>
      </c>
      <c r="R195">
        <v>135.44</v>
      </c>
      <c r="S195">
        <f t="shared" si="72"/>
        <v>8.3092024539877296E-2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Normal="100" workbookViewId="0">
      <selection activeCell="H11" sqref="H11"/>
    </sheetView>
  </sheetViews>
  <sheetFormatPr defaultRowHeight="17.25" x14ac:dyDescent="0.3"/>
  <cols>
    <col min="1" max="1" width="12.85546875" style="3" customWidth="1"/>
    <col min="2" max="2" width="26.42578125" customWidth="1"/>
    <col min="3" max="3" width="10.7109375" customWidth="1"/>
    <col min="4" max="4" width="12.85546875" style="3" customWidth="1"/>
    <col min="5" max="9" width="9.140625" style="3"/>
  </cols>
  <sheetData>
    <row r="1" spans="1:3" s="7" customFormat="1" ht="21" x14ac:dyDescent="0.35">
      <c r="B1" s="7" t="s">
        <v>0</v>
      </c>
      <c r="C1" s="7" t="s">
        <v>87</v>
      </c>
    </row>
    <row r="2" spans="1:3" x14ac:dyDescent="0.3">
      <c r="A2" s="3">
        <v>1</v>
      </c>
      <c r="B2" s="5" t="s">
        <v>17</v>
      </c>
      <c r="C2" s="4">
        <f>Лист1!F40</f>
        <v>17.390711538461542</v>
      </c>
    </row>
    <row r="3" spans="1:3" x14ac:dyDescent="0.3">
      <c r="A3" s="3">
        <v>2</v>
      </c>
      <c r="B3" s="5" t="s">
        <v>80</v>
      </c>
      <c r="C3" s="4">
        <f>Лист1!AA170</f>
        <v>16.198045977011493</v>
      </c>
    </row>
    <row r="4" spans="1:3" x14ac:dyDescent="0.3">
      <c r="A4" s="3">
        <v>3</v>
      </c>
      <c r="B4" s="3" t="s">
        <v>68</v>
      </c>
      <c r="C4" s="4">
        <f>Лист1!M144</f>
        <v>15.006481835564054</v>
      </c>
    </row>
    <row r="5" spans="1:3" x14ac:dyDescent="0.3">
      <c r="A5" s="3">
        <v>4</v>
      </c>
      <c r="B5" s="3" t="s">
        <v>2</v>
      </c>
      <c r="C5" s="4">
        <f>Лист1!M1</f>
        <v>14.712973684210526</v>
      </c>
    </row>
    <row r="6" spans="1:3" x14ac:dyDescent="0.3">
      <c r="A6" s="3">
        <v>5</v>
      </c>
      <c r="B6" s="3" t="s">
        <v>72</v>
      </c>
      <c r="C6" s="4">
        <f>Лист1!F157</f>
        <v>13.706188235294118</v>
      </c>
    </row>
    <row r="7" spans="1:3" x14ac:dyDescent="0.3">
      <c r="A7" s="3">
        <v>6</v>
      </c>
      <c r="B7" s="3" t="s">
        <v>75</v>
      </c>
      <c r="C7" s="4">
        <f>Лист1!AA157</f>
        <v>12.791061224489797</v>
      </c>
    </row>
    <row r="8" spans="1:3" x14ac:dyDescent="0.3">
      <c r="A8" s="3">
        <v>7</v>
      </c>
      <c r="B8" s="3" t="s">
        <v>74</v>
      </c>
      <c r="C8" s="4">
        <f>Лист1!T157</f>
        <v>12.7507</v>
      </c>
    </row>
    <row r="9" spans="1:3" x14ac:dyDescent="0.3">
      <c r="A9" s="3">
        <v>8</v>
      </c>
      <c r="B9" s="3" t="s">
        <v>76</v>
      </c>
      <c r="C9" s="4">
        <f>Лист1!AH157</f>
        <v>12.719663157894736</v>
      </c>
    </row>
    <row r="10" spans="1:3" x14ac:dyDescent="0.3">
      <c r="A10" s="3">
        <v>9</v>
      </c>
      <c r="B10" s="3" t="s">
        <v>77</v>
      </c>
      <c r="C10" s="4">
        <f>Лист1!F170</f>
        <v>12.675802469135801</v>
      </c>
    </row>
    <row r="11" spans="1:3" x14ac:dyDescent="0.3">
      <c r="A11" s="3">
        <v>10</v>
      </c>
      <c r="B11" s="3" t="s">
        <v>79</v>
      </c>
      <c r="C11" s="4">
        <f>Лист1!T170</f>
        <v>12.568460176991149</v>
      </c>
    </row>
    <row r="12" spans="1:3" x14ac:dyDescent="0.3">
      <c r="A12" s="3">
        <v>11</v>
      </c>
      <c r="B12" s="3" t="s">
        <v>73</v>
      </c>
      <c r="C12" s="4">
        <f>Лист1!M157</f>
        <v>12.241164122137405</v>
      </c>
    </row>
    <row r="13" spans="1:3" x14ac:dyDescent="0.3">
      <c r="A13" s="3">
        <v>12</v>
      </c>
      <c r="B13" s="3" t="s">
        <v>69</v>
      </c>
      <c r="C13" s="4">
        <f>Лист1!F144</f>
        <v>11.952478632478632</v>
      </c>
    </row>
    <row r="14" spans="1:3" x14ac:dyDescent="0.3">
      <c r="A14" s="3">
        <v>13</v>
      </c>
      <c r="B14" s="3" t="s">
        <v>6</v>
      </c>
      <c r="C14" s="4">
        <f>Лист1!T1</f>
        <v>11.928108108108109</v>
      </c>
    </row>
    <row r="15" spans="1:3" x14ac:dyDescent="0.3">
      <c r="A15" s="3">
        <v>14</v>
      </c>
      <c r="B15" s="3" t="s">
        <v>53</v>
      </c>
      <c r="C15" s="4">
        <f>Лист1!AH1</f>
        <v>11.447244444444445</v>
      </c>
    </row>
    <row r="16" spans="1:3" x14ac:dyDescent="0.3">
      <c r="A16" s="3">
        <v>15</v>
      </c>
      <c r="B16" s="3" t="s">
        <v>1</v>
      </c>
      <c r="C16" s="4">
        <f>Лист1!F1</f>
        <v>11.420058939096267</v>
      </c>
    </row>
    <row r="17" spans="1:10" x14ac:dyDescent="0.3">
      <c r="A17" s="3">
        <v>16</v>
      </c>
      <c r="B17" s="3" t="s">
        <v>50</v>
      </c>
      <c r="C17" s="4">
        <f>Лист1!AA1</f>
        <v>11.021139999999999</v>
      </c>
    </row>
    <row r="18" spans="1:10" x14ac:dyDescent="0.3">
      <c r="A18" s="3">
        <v>17</v>
      </c>
      <c r="B18" s="3" t="s">
        <v>78</v>
      </c>
      <c r="C18" s="4">
        <f>Лист1!M170</f>
        <v>10.285403846153846</v>
      </c>
    </row>
    <row r="19" spans="1:10" x14ac:dyDescent="0.3">
      <c r="A19" s="3">
        <v>18</v>
      </c>
      <c r="B19" s="3" t="s">
        <v>81</v>
      </c>
      <c r="C19" s="4">
        <f>Лист1!AH170</f>
        <v>9.6871428571428595</v>
      </c>
    </row>
    <row r="20" spans="1:10" x14ac:dyDescent="0.3">
      <c r="A20" s="3">
        <v>19</v>
      </c>
      <c r="B20" s="3" t="s">
        <v>67</v>
      </c>
      <c r="C20" s="4">
        <f>Лист1!T131</f>
        <v>9.2351565074135102</v>
      </c>
    </row>
    <row r="21" spans="1:10" x14ac:dyDescent="0.3">
      <c r="A21" s="3">
        <v>20</v>
      </c>
      <c r="B21" s="3" t="s">
        <v>85</v>
      </c>
      <c r="C21" s="4">
        <f>Лист1!T183</f>
        <v>9.0917791411042934</v>
      </c>
    </row>
    <row r="22" spans="1:10" x14ac:dyDescent="0.3">
      <c r="A22" s="3">
        <v>21</v>
      </c>
      <c r="B22" s="3" t="s">
        <v>61</v>
      </c>
      <c r="C22" s="4">
        <f>Лист1!AH118</f>
        <v>8.0933186813186815</v>
      </c>
    </row>
    <row r="23" spans="1:10" x14ac:dyDescent="0.3">
      <c r="A23" s="3">
        <v>22</v>
      </c>
      <c r="B23" s="5" t="s">
        <v>23</v>
      </c>
      <c r="C23" s="4">
        <f>Лист1!F118</f>
        <v>8.0547000000000004</v>
      </c>
    </row>
    <row r="24" spans="1:10" x14ac:dyDescent="0.3">
      <c r="A24" s="3">
        <v>23</v>
      </c>
      <c r="B24" s="3" t="s">
        <v>60</v>
      </c>
      <c r="C24" s="4">
        <f>Лист1!AH105</f>
        <v>7.8720350877192997</v>
      </c>
    </row>
    <row r="25" spans="1:10" x14ac:dyDescent="0.3">
      <c r="A25" s="3">
        <v>24</v>
      </c>
      <c r="B25" s="5" t="s">
        <v>22</v>
      </c>
      <c r="C25" s="4">
        <f>Лист1!F105</f>
        <v>7.8120000000000003</v>
      </c>
    </row>
    <row r="26" spans="1:10" x14ac:dyDescent="0.3">
      <c r="A26" s="3">
        <v>25</v>
      </c>
      <c r="B26" s="5" t="s">
        <v>32</v>
      </c>
      <c r="C26" s="4">
        <f>Лист1!M118</f>
        <v>7.7784285714285719</v>
      </c>
      <c r="J26" s="2"/>
    </row>
    <row r="27" spans="1:10" x14ac:dyDescent="0.3">
      <c r="A27" s="3">
        <v>26</v>
      </c>
      <c r="B27" s="3" t="s">
        <v>70</v>
      </c>
      <c r="C27" s="4">
        <f>Лист1!T144</f>
        <v>7.7288928571428581</v>
      </c>
      <c r="J27" s="2"/>
    </row>
    <row r="28" spans="1:10" x14ac:dyDescent="0.3">
      <c r="A28" s="3">
        <v>27</v>
      </c>
      <c r="B28" s="3" t="s">
        <v>55</v>
      </c>
      <c r="C28" s="4">
        <f>Лист1!AH40</f>
        <v>7.6446309523809521</v>
      </c>
    </row>
    <row r="29" spans="1:10" x14ac:dyDescent="0.3">
      <c r="A29" s="3">
        <v>28</v>
      </c>
      <c r="B29" s="3" t="s">
        <v>56</v>
      </c>
      <c r="C29" s="4">
        <f>Лист1!AH53</f>
        <v>7.6357909407665501</v>
      </c>
    </row>
    <row r="30" spans="1:10" x14ac:dyDescent="0.3">
      <c r="A30" s="3">
        <v>29</v>
      </c>
      <c r="B30" s="5" t="s">
        <v>35</v>
      </c>
      <c r="C30" s="4">
        <f>Лист1!T118</f>
        <v>7.369926315789475</v>
      </c>
    </row>
    <row r="31" spans="1:10" x14ac:dyDescent="0.3">
      <c r="A31" s="3">
        <v>30</v>
      </c>
      <c r="B31" s="3" t="s">
        <v>44</v>
      </c>
      <c r="C31" s="4">
        <f>Лист1!T14</f>
        <v>7.2834886363636357</v>
      </c>
    </row>
    <row r="32" spans="1:10" x14ac:dyDescent="0.3">
      <c r="A32" s="3">
        <v>31</v>
      </c>
      <c r="B32" s="3" t="s">
        <v>47</v>
      </c>
      <c r="C32" s="4">
        <f>Лист1!T53</f>
        <v>7.1295833333333327</v>
      </c>
    </row>
    <row r="33" spans="1:3" x14ac:dyDescent="0.3">
      <c r="A33" s="3">
        <v>32</v>
      </c>
      <c r="B33" s="3" t="s">
        <v>48</v>
      </c>
      <c r="C33" s="4">
        <f>Лист1!T66</f>
        <v>6.8424383561643829</v>
      </c>
    </row>
    <row r="34" spans="1:3" x14ac:dyDescent="0.3">
      <c r="A34" s="3">
        <v>33</v>
      </c>
      <c r="B34" s="5" t="s">
        <v>15</v>
      </c>
      <c r="C34" s="4">
        <f>Лист1!F14</f>
        <v>6.1480264357338186</v>
      </c>
    </row>
    <row r="35" spans="1:3" x14ac:dyDescent="0.3">
      <c r="A35" s="3">
        <v>34</v>
      </c>
      <c r="B35" s="3" t="s">
        <v>52</v>
      </c>
      <c r="C35" s="4">
        <f>Лист1!AH14</f>
        <v>5.9692181818181815</v>
      </c>
    </row>
    <row r="36" spans="1:3" x14ac:dyDescent="0.3">
      <c r="A36" s="3">
        <v>35</v>
      </c>
      <c r="B36" s="5" t="s">
        <v>27</v>
      </c>
      <c r="C36" s="4">
        <f>Лист1!M53</f>
        <v>6.6002791696492498</v>
      </c>
    </row>
    <row r="37" spans="1:3" x14ac:dyDescent="0.3">
      <c r="A37" s="3">
        <v>36</v>
      </c>
      <c r="B37" s="5" t="s">
        <v>40</v>
      </c>
      <c r="C37" s="4">
        <f>Лист1!AA66</f>
        <v>5.968387096774193</v>
      </c>
    </row>
    <row r="38" spans="1:3" x14ac:dyDescent="0.3">
      <c r="A38" s="3">
        <v>37</v>
      </c>
      <c r="B38" s="5" t="s">
        <v>28</v>
      </c>
      <c r="C38" s="4">
        <f>Лист1!M66</f>
        <v>5.8323712121212123</v>
      </c>
    </row>
    <row r="39" spans="1:3" x14ac:dyDescent="0.3">
      <c r="A39" s="3">
        <v>38</v>
      </c>
      <c r="B39" s="3" t="s">
        <v>46</v>
      </c>
      <c r="C39" s="4">
        <f>Лист1!T40</f>
        <v>5.5056702127659571</v>
      </c>
    </row>
    <row r="40" spans="1:3" x14ac:dyDescent="0.3">
      <c r="A40" s="3">
        <v>39</v>
      </c>
      <c r="B40" s="3" t="s">
        <v>45</v>
      </c>
      <c r="C40" s="4">
        <f>Лист1!T27</f>
        <v>5.5012491228070175</v>
      </c>
    </row>
    <row r="41" spans="1:3" x14ac:dyDescent="0.3">
      <c r="A41" s="3">
        <v>40</v>
      </c>
      <c r="B41" s="5" t="s">
        <v>62</v>
      </c>
      <c r="C41" s="4">
        <f>Лист1!AA92</f>
        <v>5.4678306451612899</v>
      </c>
    </row>
    <row r="42" spans="1:3" x14ac:dyDescent="0.3">
      <c r="A42" s="3">
        <v>41</v>
      </c>
      <c r="B42" s="3" t="s">
        <v>66</v>
      </c>
      <c r="C42" s="4">
        <f>Лист1!M131</f>
        <v>5.4524999999999997</v>
      </c>
    </row>
    <row r="43" spans="1:3" x14ac:dyDescent="0.3">
      <c r="A43" s="3">
        <v>42</v>
      </c>
      <c r="B43" s="3" t="s">
        <v>63</v>
      </c>
      <c r="C43" s="4">
        <f>Лист1!AH131</f>
        <v>5.0493474178403748</v>
      </c>
    </row>
    <row r="44" spans="1:3" x14ac:dyDescent="0.3">
      <c r="A44" s="3">
        <v>43</v>
      </c>
      <c r="B44" s="3" t="s">
        <v>57</v>
      </c>
      <c r="C44" s="4">
        <f>Лист1!AH66</f>
        <v>4.9867330677290838</v>
      </c>
    </row>
    <row r="45" spans="1:3" x14ac:dyDescent="0.3">
      <c r="A45" s="3">
        <v>44</v>
      </c>
      <c r="B45" s="5" t="s">
        <v>20</v>
      </c>
      <c r="C45" s="4">
        <f>Лист1!F79</f>
        <v>4.8235025380710663</v>
      </c>
    </row>
    <row r="46" spans="1:3" x14ac:dyDescent="0.3">
      <c r="A46" s="3">
        <v>45</v>
      </c>
      <c r="B46" s="5" t="s">
        <v>29</v>
      </c>
      <c r="C46" s="4">
        <f>Лист1!M79</f>
        <v>4.7964597949271459</v>
      </c>
    </row>
    <row r="47" spans="1:3" x14ac:dyDescent="0.3">
      <c r="A47" s="3">
        <v>46</v>
      </c>
      <c r="B47" s="5" t="s">
        <v>25</v>
      </c>
      <c r="C47" s="4">
        <f>Лист1!M27</f>
        <v>4.734484459792796</v>
      </c>
    </row>
    <row r="48" spans="1:3" x14ac:dyDescent="0.3">
      <c r="A48" s="3">
        <v>47</v>
      </c>
      <c r="B48" s="3" t="s">
        <v>54</v>
      </c>
      <c r="C48" s="4">
        <f>Лист1!AH27</f>
        <v>4.6503754266211601</v>
      </c>
    </row>
    <row r="49" spans="1:3" x14ac:dyDescent="0.3">
      <c r="A49" s="3">
        <v>48</v>
      </c>
      <c r="B49" s="5" t="s">
        <v>39</v>
      </c>
      <c r="C49" s="4">
        <f>Лист1!AA53</f>
        <v>4.4274645161290325</v>
      </c>
    </row>
    <row r="50" spans="1:3" x14ac:dyDescent="0.3">
      <c r="A50" s="3">
        <v>49</v>
      </c>
      <c r="B50" s="3" t="s">
        <v>64</v>
      </c>
      <c r="C50" s="4">
        <f>Лист1!AA131</f>
        <v>4.417384062704115</v>
      </c>
    </row>
    <row r="51" spans="1:3" x14ac:dyDescent="0.3">
      <c r="A51" s="3">
        <v>50</v>
      </c>
      <c r="B51" s="3" t="s">
        <v>65</v>
      </c>
      <c r="C51" s="4">
        <f>Лист1!F131</f>
        <v>4.2674999999999992</v>
      </c>
    </row>
    <row r="52" spans="1:3" x14ac:dyDescent="0.3">
      <c r="A52" s="3">
        <v>51</v>
      </c>
      <c r="B52" s="3" t="s">
        <v>82</v>
      </c>
      <c r="C52" s="4">
        <f>Лист1!AA144</f>
        <v>4.2671058823529409</v>
      </c>
    </row>
    <row r="53" spans="1:3" x14ac:dyDescent="0.3">
      <c r="A53" s="3">
        <v>52</v>
      </c>
      <c r="B53" s="5" t="s">
        <v>36</v>
      </c>
      <c r="C53" s="4">
        <f>Лист1!AA14</f>
        <v>4.1884368151935725</v>
      </c>
    </row>
    <row r="54" spans="1:3" x14ac:dyDescent="0.3">
      <c r="A54" s="3">
        <v>53</v>
      </c>
      <c r="B54" s="5" t="s">
        <v>33</v>
      </c>
      <c r="C54" s="4">
        <f>Лист1!T79</f>
        <v>4.1721878787878781</v>
      </c>
    </row>
    <row r="55" spans="1:3" x14ac:dyDescent="0.3">
      <c r="A55" s="3">
        <v>54</v>
      </c>
      <c r="B55" s="5" t="s">
        <v>83</v>
      </c>
      <c r="C55" s="4">
        <f>Лист1!F183</f>
        <v>4.1237473684210517</v>
      </c>
    </row>
    <row r="56" spans="1:3" x14ac:dyDescent="0.3">
      <c r="A56" s="3">
        <v>55</v>
      </c>
      <c r="B56" s="3" t="s">
        <v>49</v>
      </c>
      <c r="C56" s="4">
        <f>Лист1!T105</f>
        <v>4.0289833333333327</v>
      </c>
    </row>
    <row r="57" spans="1:3" x14ac:dyDescent="0.3">
      <c r="A57" s="3">
        <v>56</v>
      </c>
      <c r="B57" s="5" t="s">
        <v>24</v>
      </c>
      <c r="C57" s="4">
        <f>Лист1!M14</f>
        <v>3.8351002277904329</v>
      </c>
    </row>
    <row r="58" spans="1:3" x14ac:dyDescent="0.3">
      <c r="A58" s="3">
        <v>57</v>
      </c>
      <c r="B58" s="3" t="s">
        <v>51</v>
      </c>
      <c r="C58" s="4">
        <f>Лист1!AA118</f>
        <v>3.7909603174603173</v>
      </c>
    </row>
    <row r="59" spans="1:3" x14ac:dyDescent="0.3">
      <c r="A59" s="3">
        <v>58</v>
      </c>
      <c r="B59" s="3" t="s">
        <v>59</v>
      </c>
      <c r="C59" s="4">
        <f>Лист1!AH92</f>
        <v>3.7039126213592235</v>
      </c>
    </row>
    <row r="60" spans="1:3" x14ac:dyDescent="0.3">
      <c r="A60" s="3">
        <v>59</v>
      </c>
      <c r="B60" s="5" t="s">
        <v>18</v>
      </c>
      <c r="C60" s="4">
        <f>Лист1!F53</f>
        <v>3.6810236220472441</v>
      </c>
    </row>
    <row r="61" spans="1:3" x14ac:dyDescent="0.3">
      <c r="A61" s="3">
        <v>60</v>
      </c>
      <c r="B61" s="5" t="s">
        <v>21</v>
      </c>
      <c r="C61" s="4">
        <f>Лист1!F92</f>
        <v>3.4427029288702933</v>
      </c>
    </row>
    <row r="62" spans="1:3" x14ac:dyDescent="0.3">
      <c r="A62" s="3">
        <v>61</v>
      </c>
      <c r="B62" s="5" t="s">
        <v>16</v>
      </c>
      <c r="C62" s="4">
        <f>Лист1!F27</f>
        <v>3.2337062937062937</v>
      </c>
    </row>
    <row r="63" spans="1:3" x14ac:dyDescent="0.3">
      <c r="A63" s="3">
        <v>62</v>
      </c>
      <c r="B63" s="5" t="s">
        <v>26</v>
      </c>
      <c r="C63" s="4">
        <f>Лист1!M40</f>
        <v>3.1265820029027576</v>
      </c>
    </row>
    <row r="64" spans="1:3" x14ac:dyDescent="0.3">
      <c r="A64" s="3">
        <v>63</v>
      </c>
      <c r="B64" s="3" t="s">
        <v>71</v>
      </c>
      <c r="C64" s="4">
        <f>Лист1!AH144</f>
        <v>2.7591635514018691</v>
      </c>
    </row>
    <row r="65" spans="1:3" x14ac:dyDescent="0.3">
      <c r="A65" s="3">
        <v>64</v>
      </c>
      <c r="B65" s="5" t="s">
        <v>34</v>
      </c>
      <c r="C65" s="4">
        <f>Лист1!T92</f>
        <v>2.7326923076923078</v>
      </c>
    </row>
    <row r="66" spans="1:3" x14ac:dyDescent="0.3">
      <c r="A66" s="3">
        <v>65</v>
      </c>
      <c r="B66" s="5" t="s">
        <v>30</v>
      </c>
      <c r="C66" s="4">
        <f>Лист1!M92</f>
        <v>2.7129687499999999</v>
      </c>
    </row>
    <row r="67" spans="1:3" x14ac:dyDescent="0.3">
      <c r="A67" s="3">
        <v>66</v>
      </c>
      <c r="B67" s="5" t="s">
        <v>31</v>
      </c>
      <c r="C67" s="4">
        <f>Лист1!M105</f>
        <v>2.6076857142857146</v>
      </c>
    </row>
    <row r="68" spans="1:3" x14ac:dyDescent="0.3">
      <c r="A68" s="3">
        <v>67</v>
      </c>
      <c r="B68" s="5" t="s">
        <v>19</v>
      </c>
      <c r="C68" s="4">
        <f>Лист1!F66</f>
        <v>2.413943396226415</v>
      </c>
    </row>
    <row r="69" spans="1:3" x14ac:dyDescent="0.3">
      <c r="A69" s="3">
        <v>68</v>
      </c>
      <c r="B69" s="5" t="s">
        <v>38</v>
      </c>
      <c r="C69" s="4">
        <f>Лист1!AA40</f>
        <v>2.2656927083333334</v>
      </c>
    </row>
    <row r="70" spans="1:3" x14ac:dyDescent="0.3">
      <c r="A70" s="3">
        <v>69</v>
      </c>
      <c r="B70" s="5" t="s">
        <v>42</v>
      </c>
      <c r="C70" s="4">
        <f>Лист1!AA105</f>
        <v>2.1796971514242882</v>
      </c>
    </row>
    <row r="71" spans="1:3" x14ac:dyDescent="0.3">
      <c r="A71" s="3">
        <v>70</v>
      </c>
      <c r="B71" s="3" t="s">
        <v>58</v>
      </c>
      <c r="C71" s="4">
        <f>Лист1!AH79</f>
        <v>2.0336442622950819</v>
      </c>
    </row>
    <row r="72" spans="1:3" x14ac:dyDescent="0.3">
      <c r="A72" s="3">
        <v>71</v>
      </c>
      <c r="B72" s="5" t="s">
        <v>37</v>
      </c>
      <c r="C72" s="4">
        <f>Лист1!AA27</f>
        <v>2.0101885644768855</v>
      </c>
    </row>
    <row r="73" spans="1:3" x14ac:dyDescent="0.3">
      <c r="A73" s="3">
        <v>72</v>
      </c>
      <c r="B73" s="5" t="s">
        <v>41</v>
      </c>
      <c r="C73" s="4">
        <f>Лист1!AA79</f>
        <v>1.9282607142857142</v>
      </c>
    </row>
    <row r="74" spans="1:3" x14ac:dyDescent="0.3">
      <c r="A74" s="3">
        <v>73</v>
      </c>
      <c r="B74" s="5" t="s">
        <v>84</v>
      </c>
      <c r="C74" s="4">
        <f>Лист1!M183</f>
        <v>1.7231206987824244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Kushch</dc:creator>
  <cp:lastModifiedBy>Ivan Kushch</cp:lastModifiedBy>
  <dcterms:created xsi:type="dcterms:W3CDTF">2021-02-16T12:34:03Z</dcterms:created>
  <dcterms:modified xsi:type="dcterms:W3CDTF">2022-12-23T04:34:32Z</dcterms:modified>
</cp:coreProperties>
</file>