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"/>
    </mc:Choice>
  </mc:AlternateContent>
  <bookViews>
    <workbookView xWindow="0" yWindow="0" windowWidth="25200" windowHeight="11985" activeTab="1"/>
  </bookViews>
  <sheets>
    <sheet name="Диаграмма1" sheetId="3" r:id="rId1"/>
    <sheet name="Интернет 10 Мбит в мире" sheetId="1" r:id="rId2"/>
    <sheet name="Интернет 100 Мбит в мире" sheetId="2" r:id="rId3"/>
  </sheets>
  <definedNames>
    <definedName name="_xlnm._FilterDatabase" localSheetId="1" hidden="1">'Интернет 10 Мбит в мире'!$A$1:$F$51</definedName>
    <definedName name="_xlnm._FilterDatabase" localSheetId="2" hidden="1">'Интернет 100 Мбит в мире'!$A$1:$K$31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7" i="2"/>
  <c r="E8" i="2"/>
  <c r="E9" i="2"/>
  <c r="E10" i="2"/>
  <c r="E15" i="2"/>
  <c r="E16" i="2"/>
  <c r="E21" i="2"/>
  <c r="E17" i="2"/>
  <c r="E19" i="2"/>
  <c r="E12" i="2"/>
  <c r="E22" i="2"/>
  <c r="E23" i="2"/>
  <c r="E24" i="2"/>
  <c r="E20" i="2"/>
  <c r="E25" i="2"/>
  <c r="E18" i="2"/>
  <c r="E26" i="2"/>
  <c r="E14" i="2"/>
  <c r="E6" i="2"/>
  <c r="E5" i="2"/>
  <c r="E4" i="2"/>
  <c r="E11" i="2"/>
  <c r="E3" i="2"/>
  <c r="D26" i="2" l="1"/>
  <c r="E2" i="2"/>
  <c r="D2" i="2" s="1"/>
  <c r="D31" i="2"/>
  <c r="D28" i="2"/>
  <c r="D27" i="2"/>
  <c r="D28" i="1"/>
  <c r="D46" i="1"/>
  <c r="D5" i="1"/>
  <c r="D30" i="1"/>
  <c r="D48" i="1"/>
  <c r="D21" i="1"/>
  <c r="D14" i="1"/>
  <c r="D40" i="1"/>
  <c r="D18" i="1"/>
  <c r="D32" i="1"/>
  <c r="D13" i="1"/>
  <c r="D39" i="1"/>
  <c r="D45" i="1"/>
  <c r="D12" i="1"/>
  <c r="D27" i="1"/>
  <c r="D33" i="1"/>
  <c r="D23" i="1"/>
  <c r="D49" i="1"/>
  <c r="D7" i="1"/>
  <c r="D17" i="1"/>
  <c r="D50" i="1"/>
  <c r="D47" i="1"/>
  <c r="D16" i="1"/>
  <c r="D37" i="1"/>
  <c r="D4" i="1"/>
  <c r="D41" i="1"/>
  <c r="D36" i="1"/>
  <c r="D3" i="1"/>
  <c r="D24" i="1"/>
  <c r="D51" i="1"/>
  <c r="D43" i="1"/>
  <c r="D35" i="1"/>
  <c r="D6" i="1"/>
  <c r="D22" i="1"/>
  <c r="D20" i="1"/>
  <c r="D10" i="1"/>
  <c r="D34" i="1"/>
  <c r="D15" i="1"/>
  <c r="D44" i="1"/>
  <c r="D38" i="1"/>
  <c r="D2" i="1"/>
  <c r="D11" i="1"/>
  <c r="D25" i="1"/>
  <c r="D8" i="1"/>
  <c r="D29" i="1"/>
  <c r="D26" i="1"/>
  <c r="D19" i="1"/>
  <c r="D31" i="1"/>
  <c r="D9" i="1"/>
  <c r="D42" i="1"/>
  <c r="D30" i="2"/>
  <c r="D29" i="2"/>
  <c r="D18" i="2"/>
  <c r="D22" i="2"/>
  <c r="D4" i="2"/>
  <c r="D13" i="2"/>
  <c r="D23" i="2"/>
  <c r="D3" i="2"/>
  <c r="D15" i="2"/>
  <c r="D25" i="2"/>
  <c r="D7" i="2"/>
  <c r="D12" i="2"/>
  <c r="D9" i="2"/>
  <c r="D6" i="2"/>
  <c r="D24" i="2"/>
  <c r="D14" i="2"/>
  <c r="D19" i="2"/>
  <c r="D17" i="2"/>
  <c r="D8" i="2"/>
  <c r="D10" i="2"/>
  <c r="D20" i="2"/>
  <c r="D16" i="2"/>
  <c r="D11" i="2"/>
  <c r="D5" i="2"/>
  <c r="D21" i="2"/>
</calcChain>
</file>

<file path=xl/sharedStrings.xml><?xml version="1.0" encoding="utf-8"?>
<sst xmlns="http://schemas.openxmlformats.org/spreadsheetml/2006/main" count="178" uniqueCount="107">
  <si>
    <t>Страна</t>
  </si>
  <si>
    <t>Оператор</t>
  </si>
  <si>
    <t> Iran</t>
  </si>
  <si>
    <t>Hamrah-e-Avval </t>
  </si>
  <si>
    <t> Pakistan</t>
  </si>
  <si>
    <t> Russia</t>
  </si>
  <si>
    <t> Indonesia</t>
  </si>
  <si>
    <t> Sweden</t>
  </si>
  <si>
    <t>Telia</t>
  </si>
  <si>
    <t> Egypt</t>
  </si>
  <si>
    <t> Poland</t>
  </si>
  <si>
    <t>T-Mobile</t>
  </si>
  <si>
    <t> Israel</t>
  </si>
  <si>
    <t> Austria</t>
  </si>
  <si>
    <t>A1</t>
  </si>
  <si>
    <t> Philippines</t>
  </si>
  <si>
    <t>Smart</t>
  </si>
  <si>
    <t> Denmark</t>
  </si>
  <si>
    <t>TDC</t>
  </si>
  <si>
    <t> Ireland</t>
  </si>
  <si>
    <t>Vodafone</t>
  </si>
  <si>
    <t> Kazakhstan</t>
  </si>
  <si>
    <t> India</t>
  </si>
  <si>
    <t> Qatar</t>
  </si>
  <si>
    <t> South Africa</t>
  </si>
  <si>
    <t> Finland</t>
  </si>
  <si>
    <t> Netherlands</t>
  </si>
  <si>
    <t>KPN</t>
  </si>
  <si>
    <t> China</t>
  </si>
  <si>
    <t> France</t>
  </si>
  <si>
    <t>Orange</t>
  </si>
  <si>
    <t> Portugal</t>
  </si>
  <si>
    <t>MEO</t>
  </si>
  <si>
    <t> Italy</t>
  </si>
  <si>
    <t>TIM</t>
  </si>
  <si>
    <t> Mexico</t>
  </si>
  <si>
    <t> Turkey</t>
  </si>
  <si>
    <t> Norway</t>
  </si>
  <si>
    <t>Telenor</t>
  </si>
  <si>
    <t> Saudi Arabia</t>
  </si>
  <si>
    <t>STC</t>
  </si>
  <si>
    <t> Australia</t>
  </si>
  <si>
    <t>Telstra</t>
  </si>
  <si>
    <t> Colombia</t>
  </si>
  <si>
    <t> Chile</t>
  </si>
  <si>
    <t>Movistar</t>
  </si>
  <si>
    <t> Singapore</t>
  </si>
  <si>
    <t> Nigeria</t>
  </si>
  <si>
    <t> Thailand</t>
  </si>
  <si>
    <t>AIS</t>
  </si>
  <si>
    <t> United States</t>
  </si>
  <si>
    <t> Spain</t>
  </si>
  <si>
    <t> Argentina</t>
  </si>
  <si>
    <t> Belgium</t>
  </si>
  <si>
    <t>Proximus</t>
  </si>
  <si>
    <t> Greece</t>
  </si>
  <si>
    <t> Taiwan</t>
  </si>
  <si>
    <t>Chunghwa Telecom</t>
  </si>
  <si>
    <t> Malaysia</t>
  </si>
  <si>
    <t> Iraq</t>
  </si>
  <si>
    <t> Brazil</t>
  </si>
  <si>
    <t> Canada</t>
  </si>
  <si>
    <t>Swisscom</t>
  </si>
  <si>
    <t> South Korea</t>
  </si>
  <si>
    <t> Germany</t>
  </si>
  <si>
    <t> Japan</t>
  </si>
  <si>
    <t> United Arab Emirates</t>
  </si>
  <si>
    <t>Etisalat</t>
  </si>
  <si>
    <t> United Kingdom</t>
  </si>
  <si>
    <t> Venezuela</t>
  </si>
  <si>
    <t> Algeria</t>
  </si>
  <si>
    <t>Djezzy</t>
  </si>
  <si>
    <t>Comcast</t>
  </si>
  <si>
    <t>BT</t>
  </si>
  <si>
    <t>Скорость, Мбит/с</t>
  </si>
  <si>
    <t>China Telecom</t>
  </si>
  <si>
    <t>NTT East</t>
  </si>
  <si>
    <t>Rostelecom</t>
  </si>
  <si>
    <t>América Móvil</t>
  </si>
  <si>
    <t>Bharti Airtel</t>
  </si>
  <si>
    <t>Bell Canada</t>
  </si>
  <si>
    <t>KT (Korea Telecom)</t>
  </si>
  <si>
    <t>Orange (ex Jazztel)</t>
  </si>
  <si>
    <t>Telmex</t>
  </si>
  <si>
    <t>Telkom</t>
  </si>
  <si>
    <t>TTNET</t>
  </si>
  <si>
    <t>Switzerland</t>
  </si>
  <si>
    <t>NITEL</t>
  </si>
  <si>
    <t>Telefonica (Speedy)</t>
  </si>
  <si>
    <t>Курс доллара ЦБ на 19.10.2015</t>
  </si>
  <si>
    <t>Стоимость в USD</t>
  </si>
  <si>
    <t>Telekom Malaysia</t>
  </si>
  <si>
    <t>Voxtelecom</t>
  </si>
  <si>
    <t>Singtel</t>
  </si>
  <si>
    <t>Bezeq</t>
  </si>
  <si>
    <t>Telecom Egypt</t>
  </si>
  <si>
    <t>Elisa</t>
  </si>
  <si>
    <t>PTCL</t>
  </si>
  <si>
    <t>OTE</t>
  </si>
  <si>
    <t>CanTV</t>
  </si>
  <si>
    <t>Kazakhtelecom</t>
  </si>
  <si>
    <t>Удельная стоимость 1 Мбит/с на тарифах 100 Мбит/с в рублях</t>
  </si>
  <si>
    <t>Цена в USD</t>
  </si>
  <si>
    <t>Скорость в Мбит/с</t>
  </si>
  <si>
    <t>Удельная стоимость 1 Мбит/с на высокоскоростных тарифах (70-150 Мбит/с) в USD</t>
  </si>
  <si>
    <t>Место по объему ВВП в 2014 году</t>
  </si>
  <si>
    <t>Стоимость проводного интернета 10 Мбит/с в 50 крупнейших странах мира по объёму ВВП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</si>
</sst>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0" borderId="1" xfId="0" applyNumberFormat="1" applyBorder="1"/>
    <xf numFmtId="1" fontId="0" fillId="0" borderId="14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0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Стоимость проводного интернета 10 Мбит/с в 50 крупнейших странах мира по объёму ВВП в рублях </a:t>
            </a:r>
            <a:r>
              <a:rPr lang="en-US"/>
              <a:t>(III</a:t>
            </a:r>
            <a:r>
              <a:rPr lang="ru-RU" baseline="0"/>
              <a:t> квартал </a:t>
            </a:r>
            <a:r>
              <a:rPr lang="en-US"/>
              <a:t>2015</a:t>
            </a:r>
            <a:r>
              <a:rPr lang="ru-RU"/>
              <a:t> г.)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'Интернет 10 Мбит в мире'!$D$1</c:f>
              <c:strCache>
                <c:ptCount val="1"/>
                <c:pt idx="0">
                  <c:v>Стоимость проводного интернета 10 Мбит/с в 50 крупнейших странах мира по объёму ВВП в рублях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'Интернет 10 Мбит в мире'!$B$2:$C$51</c15:sqref>
                  </c15:fullRef>
                  <c15:levelRef>
                    <c15:sqref>'Интернет 10 Мбит в мире'!$B$2:$B$51</c15:sqref>
                  </c15:levelRef>
                </c:ext>
              </c:extLst>
              <c:f>'Интернет 10 Мбит в мире'!$B$2:$B$51</c:f>
              <c:strCache>
                <c:ptCount val="50"/>
                <c:pt idx="0">
                  <c:v> Russia</c:v>
                </c:pt>
                <c:pt idx="1">
                  <c:v> Poland</c:v>
                </c:pt>
                <c:pt idx="2">
                  <c:v> Taiwan</c:v>
                </c:pt>
                <c:pt idx="3">
                  <c:v> Kazakhstan</c:v>
                </c:pt>
                <c:pt idx="4">
                  <c:v> Turkey</c:v>
                </c:pt>
                <c:pt idx="5">
                  <c:v> Thailand</c:v>
                </c:pt>
                <c:pt idx="6">
                  <c:v> Brazil</c:v>
                </c:pt>
                <c:pt idx="7">
                  <c:v> China</c:v>
                </c:pt>
                <c:pt idx="8">
                  <c:v> Mexico</c:v>
                </c:pt>
                <c:pt idx="9">
                  <c:v> India</c:v>
                </c:pt>
                <c:pt idx="10">
                  <c:v> Israel</c:v>
                </c:pt>
                <c:pt idx="11">
                  <c:v> Finland</c:v>
                </c:pt>
                <c:pt idx="12">
                  <c:v> Greece</c:v>
                </c:pt>
                <c:pt idx="13">
                  <c:v> South Korea</c:v>
                </c:pt>
                <c:pt idx="14">
                  <c:v> Austria</c:v>
                </c:pt>
                <c:pt idx="15">
                  <c:v> Colombia</c:v>
                </c:pt>
                <c:pt idx="16">
                  <c:v> Pakistan</c:v>
                </c:pt>
                <c:pt idx="17">
                  <c:v> Germany</c:v>
                </c:pt>
                <c:pt idx="18">
                  <c:v> Indonesia</c:v>
                </c:pt>
                <c:pt idx="19">
                  <c:v> Portugal</c:v>
                </c:pt>
                <c:pt idx="20">
                  <c:v> Netherlands</c:v>
                </c:pt>
                <c:pt idx="21">
                  <c:v> Denmark</c:v>
                </c:pt>
                <c:pt idx="22">
                  <c:v> Sweden</c:v>
                </c:pt>
                <c:pt idx="23">
                  <c:v> Italy</c:v>
                </c:pt>
                <c:pt idx="24">
                  <c:v> United Kingdom</c:v>
                </c:pt>
                <c:pt idx="25">
                  <c:v> Singapore</c:v>
                </c:pt>
                <c:pt idx="26">
                  <c:v> Venezuela</c:v>
                </c:pt>
                <c:pt idx="27">
                  <c:v> France</c:v>
                </c:pt>
                <c:pt idx="28">
                  <c:v> Algeria</c:v>
                </c:pt>
                <c:pt idx="29">
                  <c:v> Japan</c:v>
                </c:pt>
                <c:pt idx="30">
                  <c:v> Chile</c:v>
                </c:pt>
                <c:pt idx="31">
                  <c:v> Malaysia</c:v>
                </c:pt>
                <c:pt idx="32">
                  <c:v> Spain</c:v>
                </c:pt>
                <c:pt idx="33">
                  <c:v> Saudi Arabia</c:v>
                </c:pt>
                <c:pt idx="34">
                  <c:v> Argentina</c:v>
                </c:pt>
                <c:pt idx="35">
                  <c:v> Norway</c:v>
                </c:pt>
                <c:pt idx="36">
                  <c:v> Canada</c:v>
                </c:pt>
                <c:pt idx="37">
                  <c:v> Philippines</c:v>
                </c:pt>
                <c:pt idx="38">
                  <c:v> Ireland</c:v>
                </c:pt>
                <c:pt idx="39">
                  <c:v> Belgium</c:v>
                </c:pt>
                <c:pt idx="40">
                  <c:v> United States</c:v>
                </c:pt>
                <c:pt idx="41">
                  <c:v>Switzerland</c:v>
                </c:pt>
                <c:pt idx="42">
                  <c:v> Australia</c:v>
                </c:pt>
                <c:pt idx="43">
                  <c:v> Egypt</c:v>
                </c:pt>
                <c:pt idx="44">
                  <c:v> Qatar</c:v>
                </c:pt>
                <c:pt idx="45">
                  <c:v> Iran</c:v>
                </c:pt>
                <c:pt idx="46">
                  <c:v> Iraq</c:v>
                </c:pt>
                <c:pt idx="47">
                  <c:v> South Africa</c:v>
                </c:pt>
                <c:pt idx="48">
                  <c:v> United Arab Emirates</c:v>
                </c:pt>
                <c:pt idx="49">
                  <c:v> Nigeria</c:v>
                </c:pt>
              </c:strCache>
            </c:strRef>
          </c:cat>
          <c:val>
            <c:numRef>
              <c:f>'Интернет 10 Мбит в мире'!$D$2:$D$51</c:f>
              <c:numCache>
                <c:formatCode>0</c:formatCode>
                <c:ptCount val="50"/>
                <c:pt idx="0">
                  <c:v>411.42821300000003</c:v>
                </c:pt>
                <c:pt idx="1">
                  <c:v>666.00330999999994</c:v>
                </c:pt>
                <c:pt idx="2">
                  <c:v>743.18500199999994</c:v>
                </c:pt>
                <c:pt idx="3">
                  <c:v>913.10921099999996</c:v>
                </c:pt>
                <c:pt idx="4">
                  <c:v>995.27036699999996</c:v>
                </c:pt>
                <c:pt idx="5">
                  <c:v>1101.70641</c:v>
                </c:pt>
                <c:pt idx="6">
                  <c:v>1125.3588639999998</c:v>
                </c:pt>
                <c:pt idx="7">
                  <c:v>1127.2261629999998</c:v>
                </c:pt>
                <c:pt idx="8">
                  <c:v>1135.9402250000001</c:v>
                </c:pt>
                <c:pt idx="9">
                  <c:v>1205.0302879999999</c:v>
                </c:pt>
                <c:pt idx="10">
                  <c:v>1299.0176710000001</c:v>
                </c:pt>
                <c:pt idx="11">
                  <c:v>1312.0887639999999</c:v>
                </c:pt>
                <c:pt idx="12">
                  <c:v>1325.7822900000001</c:v>
                </c:pt>
                <c:pt idx="13">
                  <c:v>1413.545343</c:v>
                </c:pt>
                <c:pt idx="14">
                  <c:v>1472.6764779999999</c:v>
                </c:pt>
                <c:pt idx="15">
                  <c:v>1602.1425419999998</c:v>
                </c:pt>
                <c:pt idx="16">
                  <c:v>1618.3257999999998</c:v>
                </c:pt>
                <c:pt idx="17">
                  <c:v>1645.7128520000001</c:v>
                </c:pt>
                <c:pt idx="18">
                  <c:v>1679.3242339999999</c:v>
                </c:pt>
                <c:pt idx="19">
                  <c:v>1680.5690999999999</c:v>
                </c:pt>
                <c:pt idx="20">
                  <c:v>1691.150461</c:v>
                </c:pt>
                <c:pt idx="21">
                  <c:v>1703.599121</c:v>
                </c:pt>
                <c:pt idx="22">
                  <c:v>1815.6370610000001</c:v>
                </c:pt>
                <c:pt idx="23">
                  <c:v>1855.472773</c:v>
                </c:pt>
                <c:pt idx="24">
                  <c:v>1908.379578</c:v>
                </c:pt>
                <c:pt idx="25">
                  <c:v>1920.2058050000001</c:v>
                </c:pt>
                <c:pt idx="26">
                  <c:v>1950.0825889999999</c:v>
                </c:pt>
                <c:pt idx="27">
                  <c:v>1969.3780119999999</c:v>
                </c:pt>
                <c:pt idx="28">
                  <c:v>1972.4901769999999</c:v>
                </c:pt>
                <c:pt idx="29">
                  <c:v>2039.7129410000002</c:v>
                </c:pt>
                <c:pt idx="30">
                  <c:v>2110.0478699999999</c:v>
                </c:pt>
                <c:pt idx="31">
                  <c:v>2319.8077910000002</c:v>
                </c:pt>
                <c:pt idx="32">
                  <c:v>2368.9799980000003</c:v>
                </c:pt>
                <c:pt idx="33">
                  <c:v>2427.4886999999999</c:v>
                </c:pt>
                <c:pt idx="34">
                  <c:v>2495.95633</c:v>
                </c:pt>
                <c:pt idx="35">
                  <c:v>2516.496619</c:v>
                </c:pt>
                <c:pt idx="36">
                  <c:v>2528.3228459999996</c:v>
                </c:pt>
                <c:pt idx="37">
                  <c:v>2614.2185999999997</c:v>
                </c:pt>
                <c:pt idx="38">
                  <c:v>2659.6562089999998</c:v>
                </c:pt>
                <c:pt idx="39">
                  <c:v>2660.2786420000002</c:v>
                </c:pt>
                <c:pt idx="40">
                  <c:v>2987.6783999999998</c:v>
                </c:pt>
                <c:pt idx="41">
                  <c:v>3171.296135</c:v>
                </c:pt>
                <c:pt idx="42">
                  <c:v>3222.9580740000001</c:v>
                </c:pt>
                <c:pt idx="43">
                  <c:v>3354.9138699999999</c:v>
                </c:pt>
                <c:pt idx="44">
                  <c:v>3417.7796029999995</c:v>
                </c:pt>
                <c:pt idx="45">
                  <c:v>3485.6248000000001</c:v>
                </c:pt>
                <c:pt idx="46">
                  <c:v>3501.8080579999996</c:v>
                </c:pt>
                <c:pt idx="47">
                  <c:v>3507.4099550000001</c:v>
                </c:pt>
                <c:pt idx="48">
                  <c:v>3983.5711999999999</c:v>
                </c:pt>
                <c:pt idx="49">
                  <c:v>4585.4639109999998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6705520"/>
        <c:axId val="696704960"/>
        <c:axId val="0"/>
      </c:bar3DChart>
      <c:catAx>
        <c:axId val="69670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6704960"/>
        <c:crosses val="autoZero"/>
        <c:auto val="1"/>
        <c:lblAlgn val="ctr"/>
        <c:lblOffset val="100"/>
        <c:noMultiLvlLbl val="0"/>
      </c:catAx>
      <c:valAx>
        <c:axId val="69670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670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pageSetup paperSize="9" orientation="portrait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61108" cy="919946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1" sqref="B1"/>
    </sheetView>
  </sheetViews>
  <sheetFormatPr defaultRowHeight="15" x14ac:dyDescent="0.25"/>
  <cols>
    <col min="1" max="1" width="14.85546875" customWidth="1"/>
    <col min="2" max="2" width="38.140625" customWidth="1"/>
    <col min="3" max="3" width="31.140625" customWidth="1"/>
    <col min="4" max="4" width="10.28515625" customWidth="1"/>
  </cols>
  <sheetData>
    <row r="1" spans="1:6" s="22" customFormat="1" x14ac:dyDescent="0.25">
      <c r="A1" s="19" t="s">
        <v>105</v>
      </c>
      <c r="B1" s="20" t="s">
        <v>0</v>
      </c>
      <c r="C1" s="20" t="s">
        <v>1</v>
      </c>
      <c r="D1" s="20" t="s">
        <v>106</v>
      </c>
      <c r="E1" s="20" t="s">
        <v>74</v>
      </c>
      <c r="F1" s="21" t="s">
        <v>90</v>
      </c>
    </row>
    <row r="2" spans="1:6" x14ac:dyDescent="0.25">
      <c r="A2" s="7">
        <v>10</v>
      </c>
      <c r="B2" s="5" t="s">
        <v>5</v>
      </c>
      <c r="C2" s="5" t="s">
        <v>77</v>
      </c>
      <c r="D2" s="12">
        <f>F2*$C$53</f>
        <v>411.42821300000003</v>
      </c>
      <c r="E2" s="5">
        <v>10</v>
      </c>
      <c r="F2" s="8">
        <v>6.61</v>
      </c>
    </row>
    <row r="3" spans="1:6" x14ac:dyDescent="0.25">
      <c r="A3" s="7">
        <v>23</v>
      </c>
      <c r="B3" s="5" t="s">
        <v>10</v>
      </c>
      <c r="C3" s="5" t="s">
        <v>30</v>
      </c>
      <c r="D3" s="12">
        <f>F3*$C$53</f>
        <v>666.00330999999994</v>
      </c>
      <c r="E3" s="5">
        <v>10</v>
      </c>
      <c r="F3" s="8">
        <v>10.7</v>
      </c>
    </row>
    <row r="4" spans="1:6" x14ac:dyDescent="0.25">
      <c r="A4" s="7">
        <v>26</v>
      </c>
      <c r="B4" s="5" t="s">
        <v>56</v>
      </c>
      <c r="C4" s="5" t="s">
        <v>57</v>
      </c>
      <c r="D4" s="12">
        <f>F4*$C$53</f>
        <v>743.18500199999994</v>
      </c>
      <c r="E4" s="5">
        <v>12</v>
      </c>
      <c r="F4" s="8">
        <v>11.94</v>
      </c>
    </row>
    <row r="5" spans="1:6" x14ac:dyDescent="0.25">
      <c r="A5" s="7">
        <v>48</v>
      </c>
      <c r="B5" s="5" t="s">
        <v>21</v>
      </c>
      <c r="C5" s="5" t="s">
        <v>100</v>
      </c>
      <c r="D5" s="12">
        <f>F5*$C$53</f>
        <v>913.10921099999996</v>
      </c>
      <c r="E5" s="5">
        <v>10</v>
      </c>
      <c r="F5" s="8">
        <v>14.67</v>
      </c>
    </row>
    <row r="6" spans="1:6" x14ac:dyDescent="0.25">
      <c r="A6" s="7">
        <v>18</v>
      </c>
      <c r="B6" s="5" t="s">
        <v>36</v>
      </c>
      <c r="C6" s="5" t="s">
        <v>85</v>
      </c>
      <c r="D6" s="12">
        <f>F6*$C$53</f>
        <v>995.27036699999996</v>
      </c>
      <c r="E6" s="5">
        <v>10</v>
      </c>
      <c r="F6" s="8">
        <v>15.99</v>
      </c>
    </row>
    <row r="7" spans="1:6" x14ac:dyDescent="0.25">
      <c r="A7" s="7">
        <v>32</v>
      </c>
      <c r="B7" s="5" t="s">
        <v>48</v>
      </c>
      <c r="C7" s="5" t="s">
        <v>49</v>
      </c>
      <c r="D7" s="12">
        <f>F7*$C$53</f>
        <v>1101.70641</v>
      </c>
      <c r="E7" s="5">
        <v>10</v>
      </c>
      <c r="F7" s="8">
        <v>17.7</v>
      </c>
    </row>
    <row r="8" spans="1:6" x14ac:dyDescent="0.25">
      <c r="A8" s="7">
        <v>7</v>
      </c>
      <c r="B8" s="5" t="s">
        <v>60</v>
      </c>
      <c r="C8" s="5" t="s">
        <v>78</v>
      </c>
      <c r="D8" s="12">
        <f>F8*$C$53</f>
        <v>1125.3588639999998</v>
      </c>
      <c r="E8" s="5">
        <v>10</v>
      </c>
      <c r="F8" s="8">
        <v>18.079999999999998</v>
      </c>
    </row>
    <row r="9" spans="1:6" x14ac:dyDescent="0.25">
      <c r="A9" s="7">
        <v>2</v>
      </c>
      <c r="B9" s="5" t="s">
        <v>28</v>
      </c>
      <c r="C9" s="5" t="s">
        <v>75</v>
      </c>
      <c r="D9" s="12">
        <f>F9*$C$53</f>
        <v>1127.2261629999998</v>
      </c>
      <c r="E9" s="5">
        <v>10</v>
      </c>
      <c r="F9" s="8">
        <v>18.11</v>
      </c>
    </row>
    <row r="10" spans="1:6" x14ac:dyDescent="0.25">
      <c r="A10" s="7">
        <v>15</v>
      </c>
      <c r="B10" s="5" t="s">
        <v>35</v>
      </c>
      <c r="C10" s="5" t="s">
        <v>83</v>
      </c>
      <c r="D10" s="12">
        <f>F10*$C$53</f>
        <v>1135.9402250000001</v>
      </c>
      <c r="E10" s="5">
        <v>10</v>
      </c>
      <c r="F10" s="8">
        <v>18.25</v>
      </c>
    </row>
    <row r="11" spans="1:6" x14ac:dyDescent="0.25">
      <c r="A11" s="7">
        <v>9</v>
      </c>
      <c r="B11" s="5" t="s">
        <v>22</v>
      </c>
      <c r="C11" s="5" t="s">
        <v>79</v>
      </c>
      <c r="D11" s="12">
        <f>F11*$C$53</f>
        <v>1205.0302879999999</v>
      </c>
      <c r="E11" s="5">
        <v>10</v>
      </c>
      <c r="F11" s="8">
        <v>19.36</v>
      </c>
    </row>
    <row r="12" spans="1:6" x14ac:dyDescent="0.25">
      <c r="A12" s="7">
        <v>37</v>
      </c>
      <c r="B12" s="5" t="s">
        <v>12</v>
      </c>
      <c r="C12" s="5" t="s">
        <v>94</v>
      </c>
      <c r="D12" s="12">
        <f>F12*$C$53</f>
        <v>1299.0176710000001</v>
      </c>
      <c r="E12" s="5">
        <v>10</v>
      </c>
      <c r="F12" s="8">
        <v>20.87</v>
      </c>
    </row>
    <row r="13" spans="1:6" x14ac:dyDescent="0.25">
      <c r="A13" s="7">
        <v>40</v>
      </c>
      <c r="B13" s="5" t="s">
        <v>25</v>
      </c>
      <c r="C13" s="5" t="s">
        <v>96</v>
      </c>
      <c r="D13" s="12">
        <f>F13*$C$53</f>
        <v>1312.0887639999999</v>
      </c>
      <c r="E13" s="5">
        <v>10</v>
      </c>
      <c r="F13" s="8">
        <v>21.08</v>
      </c>
    </row>
    <row r="14" spans="1:6" x14ac:dyDescent="0.25">
      <c r="A14" s="7">
        <v>44</v>
      </c>
      <c r="B14" s="5" t="s">
        <v>55</v>
      </c>
      <c r="C14" s="5" t="s">
        <v>98</v>
      </c>
      <c r="D14" s="12">
        <f>F14*$C$53</f>
        <v>1325.7822900000001</v>
      </c>
      <c r="E14" s="5">
        <v>10</v>
      </c>
      <c r="F14" s="8">
        <v>21.3</v>
      </c>
    </row>
    <row r="15" spans="1:6" x14ac:dyDescent="0.25">
      <c r="A15" s="7">
        <v>13</v>
      </c>
      <c r="B15" s="5" t="s">
        <v>63</v>
      </c>
      <c r="C15" s="5" t="s">
        <v>81</v>
      </c>
      <c r="D15" s="12">
        <f>F15*$C$53</f>
        <v>1413.545343</v>
      </c>
      <c r="E15" s="5">
        <v>10</v>
      </c>
      <c r="F15" s="8">
        <v>22.71</v>
      </c>
    </row>
    <row r="16" spans="1:6" x14ac:dyDescent="0.25">
      <c r="A16" s="7">
        <v>28</v>
      </c>
      <c r="B16" s="5" t="s">
        <v>13</v>
      </c>
      <c r="C16" s="5" t="s">
        <v>14</v>
      </c>
      <c r="D16" s="12">
        <f>F16*$C$53</f>
        <v>1472.6764779999999</v>
      </c>
      <c r="E16" s="5">
        <v>10</v>
      </c>
      <c r="F16" s="8">
        <v>23.66</v>
      </c>
    </row>
    <row r="17" spans="1:6" x14ac:dyDescent="0.25">
      <c r="A17" s="7">
        <v>31</v>
      </c>
      <c r="B17" s="5" t="s">
        <v>43</v>
      </c>
      <c r="C17" s="5" t="s">
        <v>83</v>
      </c>
      <c r="D17" s="12">
        <f>F17*$C$53</f>
        <v>1602.1425419999998</v>
      </c>
      <c r="E17" s="5">
        <v>10</v>
      </c>
      <c r="F17" s="8">
        <v>25.74</v>
      </c>
    </row>
    <row r="18" spans="1:6" x14ac:dyDescent="0.25">
      <c r="A18" s="7">
        <v>42</v>
      </c>
      <c r="B18" s="5" t="s">
        <v>4</v>
      </c>
      <c r="C18" s="6" t="s">
        <v>97</v>
      </c>
      <c r="D18" s="12">
        <f>F18*$C$53</f>
        <v>1618.3257999999998</v>
      </c>
      <c r="E18" s="5">
        <v>10</v>
      </c>
      <c r="F18" s="8">
        <v>26</v>
      </c>
    </row>
    <row r="19" spans="1:6" x14ac:dyDescent="0.25">
      <c r="A19" s="7">
        <v>4</v>
      </c>
      <c r="B19" s="5" t="s">
        <v>64</v>
      </c>
      <c r="C19" s="5" t="s">
        <v>11</v>
      </c>
      <c r="D19" s="12">
        <f>F19*$C$53</f>
        <v>1645.7128520000001</v>
      </c>
      <c r="E19" s="5">
        <v>10</v>
      </c>
      <c r="F19" s="8">
        <v>26.44</v>
      </c>
    </row>
    <row r="20" spans="1:6" x14ac:dyDescent="0.25">
      <c r="A20" s="7">
        <v>16</v>
      </c>
      <c r="B20" s="5" t="s">
        <v>6</v>
      </c>
      <c r="C20" s="5" t="s">
        <v>84</v>
      </c>
      <c r="D20" s="12">
        <f>F20*$C$53</f>
        <v>1679.3242339999999</v>
      </c>
      <c r="E20" s="5">
        <v>10</v>
      </c>
      <c r="F20" s="8">
        <v>26.98</v>
      </c>
    </row>
    <row r="21" spans="1:6" x14ac:dyDescent="0.25">
      <c r="A21" s="7">
        <v>45</v>
      </c>
      <c r="B21" s="5" t="s">
        <v>31</v>
      </c>
      <c r="C21" s="5" t="s">
        <v>32</v>
      </c>
      <c r="D21" s="12">
        <f>F21*$C$53</f>
        <v>1680.5690999999999</v>
      </c>
      <c r="E21" s="5">
        <v>10</v>
      </c>
      <c r="F21" s="8">
        <v>27</v>
      </c>
    </row>
    <row r="22" spans="1:6" x14ac:dyDescent="0.25">
      <c r="A22" s="7">
        <v>17</v>
      </c>
      <c r="B22" s="5" t="s">
        <v>26</v>
      </c>
      <c r="C22" s="5" t="s">
        <v>27</v>
      </c>
      <c r="D22" s="12">
        <f>F22*$C$53</f>
        <v>1691.150461</v>
      </c>
      <c r="E22" s="5">
        <v>10</v>
      </c>
      <c r="F22" s="8">
        <v>27.17</v>
      </c>
    </row>
    <row r="23" spans="1:6" x14ac:dyDescent="0.25">
      <c r="A23" s="7">
        <v>34</v>
      </c>
      <c r="B23" s="5" t="s">
        <v>17</v>
      </c>
      <c r="C23" s="5" t="s">
        <v>18</v>
      </c>
      <c r="D23" s="12">
        <f>F23*$C$53</f>
        <v>1703.599121</v>
      </c>
      <c r="E23" s="5">
        <v>10</v>
      </c>
      <c r="F23" s="8">
        <v>27.37</v>
      </c>
    </row>
    <row r="24" spans="1:6" x14ac:dyDescent="0.25">
      <c r="A24" s="7">
        <v>22</v>
      </c>
      <c r="B24" s="5" t="s">
        <v>7</v>
      </c>
      <c r="C24" s="5" t="s">
        <v>8</v>
      </c>
      <c r="D24" s="12">
        <f>F24*$C$53</f>
        <v>1815.6370610000001</v>
      </c>
      <c r="E24" s="5">
        <v>10</v>
      </c>
      <c r="F24" s="8">
        <v>29.17</v>
      </c>
    </row>
    <row r="25" spans="1:6" x14ac:dyDescent="0.25">
      <c r="A25" s="7">
        <v>8</v>
      </c>
      <c r="B25" s="5" t="s">
        <v>33</v>
      </c>
      <c r="C25" s="5" t="s">
        <v>34</v>
      </c>
      <c r="D25" s="12">
        <f>F25*$C$53</f>
        <v>1855.472773</v>
      </c>
      <c r="E25" s="5">
        <v>10</v>
      </c>
      <c r="F25" s="8">
        <v>29.81</v>
      </c>
    </row>
    <row r="26" spans="1:6" x14ac:dyDescent="0.25">
      <c r="A26" s="7">
        <v>5</v>
      </c>
      <c r="B26" s="5" t="s">
        <v>68</v>
      </c>
      <c r="C26" s="5" t="s">
        <v>73</v>
      </c>
      <c r="D26" s="12">
        <f>F26*$C$53</f>
        <v>1908.379578</v>
      </c>
      <c r="E26" s="5">
        <v>10</v>
      </c>
      <c r="F26" s="8">
        <v>30.66</v>
      </c>
    </row>
    <row r="27" spans="1:6" x14ac:dyDescent="0.25">
      <c r="A27" s="7">
        <v>36</v>
      </c>
      <c r="B27" s="5" t="s">
        <v>46</v>
      </c>
      <c r="C27" s="5" t="s">
        <v>93</v>
      </c>
      <c r="D27" s="12">
        <f>F27*$C$53</f>
        <v>1920.2058050000001</v>
      </c>
      <c r="E27" s="5">
        <v>10</v>
      </c>
      <c r="F27" s="8">
        <v>30.85</v>
      </c>
    </row>
    <row r="28" spans="1:6" x14ac:dyDescent="0.25">
      <c r="A28" s="7">
        <v>50</v>
      </c>
      <c r="B28" s="5" t="s">
        <v>69</v>
      </c>
      <c r="C28" s="5" t="s">
        <v>99</v>
      </c>
      <c r="D28" s="12">
        <f>F28*$C$53</f>
        <v>1950.0825889999999</v>
      </c>
      <c r="E28" s="5">
        <v>10</v>
      </c>
      <c r="F28" s="8">
        <v>31.33</v>
      </c>
    </row>
    <row r="29" spans="1:6" x14ac:dyDescent="0.25">
      <c r="A29" s="7">
        <v>6</v>
      </c>
      <c r="B29" s="5" t="s">
        <v>29</v>
      </c>
      <c r="C29" s="5" t="s">
        <v>30</v>
      </c>
      <c r="D29" s="12">
        <f>F29*$C$53</f>
        <v>1969.3780119999999</v>
      </c>
      <c r="E29" s="5">
        <v>10</v>
      </c>
      <c r="F29" s="8">
        <v>31.64</v>
      </c>
    </row>
    <row r="30" spans="1:6" x14ac:dyDescent="0.25">
      <c r="A30" s="7">
        <v>47</v>
      </c>
      <c r="B30" s="5" t="s">
        <v>70</v>
      </c>
      <c r="C30" s="5" t="s">
        <v>71</v>
      </c>
      <c r="D30" s="12">
        <f>F30*$C$53</f>
        <v>1972.4901769999999</v>
      </c>
      <c r="E30" s="5">
        <v>10</v>
      </c>
      <c r="F30" s="8">
        <v>31.69</v>
      </c>
    </row>
    <row r="31" spans="1:6" x14ac:dyDescent="0.25">
      <c r="A31" s="7">
        <v>3</v>
      </c>
      <c r="B31" s="5" t="s">
        <v>65</v>
      </c>
      <c r="C31" s="5" t="s">
        <v>76</v>
      </c>
      <c r="D31" s="12">
        <f>F31*$C$53</f>
        <v>2039.7129410000002</v>
      </c>
      <c r="E31" s="5">
        <v>10</v>
      </c>
      <c r="F31" s="8">
        <v>32.770000000000003</v>
      </c>
    </row>
    <row r="32" spans="1:6" x14ac:dyDescent="0.25">
      <c r="A32" s="7">
        <v>41</v>
      </c>
      <c r="B32" s="5" t="s">
        <v>44</v>
      </c>
      <c r="C32" s="5" t="s">
        <v>45</v>
      </c>
      <c r="D32" s="12">
        <f>F32*$C$53</f>
        <v>2110.0478699999999</v>
      </c>
      <c r="E32" s="5">
        <v>10</v>
      </c>
      <c r="F32" s="8">
        <v>33.9</v>
      </c>
    </row>
    <row r="33" spans="1:6" x14ac:dyDescent="0.25">
      <c r="A33" s="7">
        <v>35</v>
      </c>
      <c r="B33" s="5" t="s">
        <v>58</v>
      </c>
      <c r="C33" s="5" t="s">
        <v>91</v>
      </c>
      <c r="D33" s="12">
        <f>F33*$C$53</f>
        <v>2319.8077910000002</v>
      </c>
      <c r="E33" s="5">
        <v>10</v>
      </c>
      <c r="F33" s="8">
        <v>37.270000000000003</v>
      </c>
    </row>
    <row r="34" spans="1:6" x14ac:dyDescent="0.25">
      <c r="A34" s="7">
        <v>14</v>
      </c>
      <c r="B34" s="5" t="s">
        <v>51</v>
      </c>
      <c r="C34" s="5" t="s">
        <v>82</v>
      </c>
      <c r="D34" s="12">
        <f>F34*$C$53</f>
        <v>2368.9799980000003</v>
      </c>
      <c r="E34" s="5">
        <v>10</v>
      </c>
      <c r="F34" s="8">
        <v>38.06</v>
      </c>
    </row>
    <row r="35" spans="1:6" x14ac:dyDescent="0.25">
      <c r="A35" s="7">
        <v>19</v>
      </c>
      <c r="B35" s="5" t="s">
        <v>39</v>
      </c>
      <c r="C35" s="5" t="s">
        <v>40</v>
      </c>
      <c r="D35" s="12">
        <f>F35*$C$53</f>
        <v>2427.4886999999999</v>
      </c>
      <c r="E35" s="5">
        <v>10</v>
      </c>
      <c r="F35" s="8">
        <v>39</v>
      </c>
    </row>
    <row r="36" spans="1:6" x14ac:dyDescent="0.25">
      <c r="A36" s="7">
        <v>24</v>
      </c>
      <c r="B36" s="5" t="s">
        <v>52</v>
      </c>
      <c r="C36" s="5" t="s">
        <v>88</v>
      </c>
      <c r="D36" s="12">
        <f>F36*$C$53</f>
        <v>2495.95633</v>
      </c>
      <c r="E36" s="5">
        <v>10</v>
      </c>
      <c r="F36" s="8">
        <v>40.1</v>
      </c>
    </row>
    <row r="37" spans="1:6" x14ac:dyDescent="0.25">
      <c r="A37" s="7">
        <v>27</v>
      </c>
      <c r="B37" s="5" t="s">
        <v>37</v>
      </c>
      <c r="C37" s="5" t="s">
        <v>38</v>
      </c>
      <c r="D37" s="12">
        <f>F37*$C$53</f>
        <v>2516.496619</v>
      </c>
      <c r="E37" s="5">
        <v>10</v>
      </c>
      <c r="F37" s="8">
        <v>40.43</v>
      </c>
    </row>
    <row r="38" spans="1:6" x14ac:dyDescent="0.25">
      <c r="A38" s="7">
        <v>11</v>
      </c>
      <c r="B38" s="5" t="s">
        <v>61</v>
      </c>
      <c r="C38" s="5" t="s">
        <v>80</v>
      </c>
      <c r="D38" s="12">
        <f>F38*$C$53</f>
        <v>2528.3228459999996</v>
      </c>
      <c r="E38" s="5">
        <v>10</v>
      </c>
      <c r="F38" s="8">
        <v>40.619999999999997</v>
      </c>
    </row>
    <row r="39" spans="1:6" x14ac:dyDescent="0.25">
      <c r="A39" s="7">
        <v>39</v>
      </c>
      <c r="B39" s="5" t="s">
        <v>15</v>
      </c>
      <c r="C39" s="5" t="s">
        <v>16</v>
      </c>
      <c r="D39" s="12">
        <f>F39*$C$53</f>
        <v>2614.2185999999997</v>
      </c>
      <c r="E39" s="5">
        <v>10</v>
      </c>
      <c r="F39" s="8">
        <v>42</v>
      </c>
    </row>
    <row r="40" spans="1:6" x14ac:dyDescent="0.25">
      <c r="A40" s="7">
        <v>43</v>
      </c>
      <c r="B40" s="5" t="s">
        <v>19</v>
      </c>
      <c r="C40" s="5" t="s">
        <v>20</v>
      </c>
      <c r="D40" s="12">
        <f>F40*$C$53</f>
        <v>2659.6562089999998</v>
      </c>
      <c r="E40" s="5">
        <v>10</v>
      </c>
      <c r="F40" s="8">
        <v>42.73</v>
      </c>
    </row>
    <row r="41" spans="1:6" x14ac:dyDescent="0.25">
      <c r="A41" s="7">
        <v>25</v>
      </c>
      <c r="B41" s="5" t="s">
        <v>53</v>
      </c>
      <c r="C41" s="5" t="s">
        <v>54</v>
      </c>
      <c r="D41" s="12">
        <f>F41*$C$53</f>
        <v>2660.2786420000002</v>
      </c>
      <c r="E41" s="5">
        <v>10</v>
      </c>
      <c r="F41" s="8">
        <v>42.74</v>
      </c>
    </row>
    <row r="42" spans="1:6" x14ac:dyDescent="0.25">
      <c r="A42" s="7">
        <v>1</v>
      </c>
      <c r="B42" s="5" t="s">
        <v>50</v>
      </c>
      <c r="C42" s="5" t="s">
        <v>72</v>
      </c>
      <c r="D42" s="12">
        <f>F42*$C$53</f>
        <v>2987.6783999999998</v>
      </c>
      <c r="E42" s="5">
        <v>10</v>
      </c>
      <c r="F42" s="8">
        <v>48</v>
      </c>
    </row>
    <row r="43" spans="1:6" x14ac:dyDescent="0.25">
      <c r="A43" s="7">
        <v>20</v>
      </c>
      <c r="B43" s="5" t="s">
        <v>86</v>
      </c>
      <c r="C43" s="5" t="s">
        <v>62</v>
      </c>
      <c r="D43" s="12">
        <f>F43*$C$53</f>
        <v>3171.296135</v>
      </c>
      <c r="E43" s="5">
        <v>10</v>
      </c>
      <c r="F43" s="8">
        <v>50.95</v>
      </c>
    </row>
    <row r="44" spans="1:6" x14ac:dyDescent="0.25">
      <c r="A44" s="7">
        <v>12</v>
      </c>
      <c r="B44" s="5" t="s">
        <v>41</v>
      </c>
      <c r="C44" s="5" t="s">
        <v>42</v>
      </c>
      <c r="D44" s="12">
        <f>F44*$C$53</f>
        <v>3222.9580740000001</v>
      </c>
      <c r="E44" s="5">
        <v>10</v>
      </c>
      <c r="F44" s="8">
        <v>51.78</v>
      </c>
    </row>
    <row r="45" spans="1:6" x14ac:dyDescent="0.25">
      <c r="A45" s="7">
        <v>38</v>
      </c>
      <c r="B45" s="5" t="s">
        <v>9</v>
      </c>
      <c r="C45" s="5" t="s">
        <v>95</v>
      </c>
      <c r="D45" s="12">
        <f>F45*$C$53</f>
        <v>3354.9138699999999</v>
      </c>
      <c r="E45" s="5">
        <v>10</v>
      </c>
      <c r="F45" s="8">
        <v>53.9</v>
      </c>
    </row>
    <row r="46" spans="1:6" x14ac:dyDescent="0.25">
      <c r="A46" s="7">
        <v>49</v>
      </c>
      <c r="B46" s="5" t="s">
        <v>23</v>
      </c>
      <c r="C46" s="5" t="s">
        <v>20</v>
      </c>
      <c r="D46" s="12">
        <f>F46*$C$53</f>
        <v>3417.7796029999995</v>
      </c>
      <c r="E46" s="5">
        <v>10</v>
      </c>
      <c r="F46" s="8">
        <v>54.91</v>
      </c>
    </row>
    <row r="47" spans="1:6" x14ac:dyDescent="0.25">
      <c r="A47" s="7">
        <v>29</v>
      </c>
      <c r="B47" s="5" t="s">
        <v>2</v>
      </c>
      <c r="C47" s="5" t="s">
        <v>3</v>
      </c>
      <c r="D47" s="12">
        <f>F47*$C$53</f>
        <v>3485.6248000000001</v>
      </c>
      <c r="E47" s="5">
        <v>10</v>
      </c>
      <c r="F47" s="8">
        <v>56</v>
      </c>
    </row>
    <row r="48" spans="1:6" x14ac:dyDescent="0.25">
      <c r="A48" s="7">
        <v>46</v>
      </c>
      <c r="B48" s="5" t="s">
        <v>59</v>
      </c>
      <c r="C48" s="5"/>
      <c r="D48" s="12">
        <f>F48*$C$53</f>
        <v>3501.8080579999996</v>
      </c>
      <c r="E48" s="5">
        <v>10</v>
      </c>
      <c r="F48" s="8">
        <v>56.26</v>
      </c>
    </row>
    <row r="49" spans="1:6" x14ac:dyDescent="0.25">
      <c r="A49" s="7">
        <v>33</v>
      </c>
      <c r="B49" s="5" t="s">
        <v>24</v>
      </c>
      <c r="C49" s="5" t="s">
        <v>92</v>
      </c>
      <c r="D49" s="12">
        <f>F49*$C$53</f>
        <v>3507.4099550000001</v>
      </c>
      <c r="E49" s="5">
        <v>10</v>
      </c>
      <c r="F49" s="8">
        <v>56.35</v>
      </c>
    </row>
    <row r="50" spans="1:6" x14ac:dyDescent="0.25">
      <c r="A50" s="7">
        <v>30</v>
      </c>
      <c r="B50" s="5" t="s">
        <v>66</v>
      </c>
      <c r="C50" s="5" t="s">
        <v>67</v>
      </c>
      <c r="D50" s="12">
        <f>F50*$C$53</f>
        <v>3983.5711999999999</v>
      </c>
      <c r="E50" s="5">
        <v>10</v>
      </c>
      <c r="F50" s="8">
        <v>64</v>
      </c>
    </row>
    <row r="51" spans="1:6" ht="15.75" thickBot="1" x14ac:dyDescent="0.3">
      <c r="A51" s="9">
        <v>21</v>
      </c>
      <c r="B51" s="10" t="s">
        <v>47</v>
      </c>
      <c r="C51" s="10" t="s">
        <v>87</v>
      </c>
      <c r="D51" s="13">
        <f>F51*$C$53</f>
        <v>4585.4639109999998</v>
      </c>
      <c r="E51" s="10">
        <v>10</v>
      </c>
      <c r="F51" s="11">
        <v>73.67</v>
      </c>
    </row>
    <row r="53" spans="1:6" x14ac:dyDescent="0.25">
      <c r="B53" t="s">
        <v>89</v>
      </c>
      <c r="C53">
        <v>62.243299999999998</v>
      </c>
    </row>
  </sheetData>
  <autoFilter ref="A1:F51">
    <sortState ref="A2:F51">
      <sortCondition ref="D1:D51"/>
    </sortState>
  </autoFilter>
  <sortState ref="A1:O51">
    <sortCondition sortBy="icon" ref="D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sqref="A1:XFD1"/>
    </sheetView>
  </sheetViews>
  <sheetFormatPr defaultRowHeight="15" x14ac:dyDescent="0.25"/>
  <cols>
    <col min="1" max="1" width="15.5703125" customWidth="1"/>
    <col min="2" max="2" width="38.140625" customWidth="1"/>
    <col min="3" max="3" width="31.140625" customWidth="1"/>
  </cols>
  <sheetData>
    <row r="1" spans="1:11" s="22" customFormat="1" x14ac:dyDescent="0.25">
      <c r="A1" s="23" t="s">
        <v>105</v>
      </c>
      <c r="B1" s="23" t="s">
        <v>0</v>
      </c>
      <c r="C1" s="23" t="s">
        <v>1</v>
      </c>
      <c r="D1" s="24" t="s">
        <v>101</v>
      </c>
      <c r="E1" s="25" t="s">
        <v>104</v>
      </c>
      <c r="F1" s="24" t="s">
        <v>102</v>
      </c>
      <c r="G1" s="25" t="s">
        <v>103</v>
      </c>
      <c r="H1" s="24" t="s">
        <v>102</v>
      </c>
      <c r="I1" s="25" t="s">
        <v>103</v>
      </c>
      <c r="J1" s="24" t="s">
        <v>102</v>
      </c>
      <c r="K1" s="25" t="s">
        <v>103</v>
      </c>
    </row>
    <row r="2" spans="1:11" x14ac:dyDescent="0.25">
      <c r="A2" s="5">
        <v>10</v>
      </c>
      <c r="B2" s="5" t="s">
        <v>5</v>
      </c>
      <c r="C2" s="5" t="s">
        <v>77</v>
      </c>
      <c r="D2" s="14">
        <f>E2*$C$35</f>
        <v>4.5852564333333339</v>
      </c>
      <c r="E2" s="15">
        <f>J2/K2</f>
        <v>7.3666666666666672E-2</v>
      </c>
      <c r="F2" s="14">
        <v>5.62</v>
      </c>
      <c r="G2" s="2">
        <v>20</v>
      </c>
      <c r="H2" s="14">
        <v>7.23</v>
      </c>
      <c r="I2" s="2">
        <v>60</v>
      </c>
      <c r="J2" s="14">
        <v>8.84</v>
      </c>
      <c r="K2" s="2">
        <v>120</v>
      </c>
    </row>
    <row r="3" spans="1:11" x14ac:dyDescent="0.25">
      <c r="A3" s="5">
        <v>23</v>
      </c>
      <c r="B3" s="5" t="s">
        <v>10</v>
      </c>
      <c r="C3" s="5" t="s">
        <v>30</v>
      </c>
      <c r="D3" s="14">
        <f>E3*$C$35</f>
        <v>11.608375449999999</v>
      </c>
      <c r="E3" s="15">
        <f>J3/K3</f>
        <v>0.1865</v>
      </c>
      <c r="F3" s="1">
        <v>10.7</v>
      </c>
      <c r="G3" s="2">
        <v>20</v>
      </c>
      <c r="H3" s="1">
        <v>10.7</v>
      </c>
      <c r="I3" s="2">
        <v>80</v>
      </c>
      <c r="J3" s="1">
        <v>18.649999999999999</v>
      </c>
      <c r="K3" s="2">
        <v>100</v>
      </c>
    </row>
    <row r="4" spans="1:11" x14ac:dyDescent="0.25">
      <c r="A4" s="5">
        <v>26</v>
      </c>
      <c r="B4" s="5" t="s">
        <v>56</v>
      </c>
      <c r="C4" s="5" t="s">
        <v>57</v>
      </c>
      <c r="D4" s="14">
        <f>E4*$C$35</f>
        <v>13.027522689999998</v>
      </c>
      <c r="E4" s="15">
        <f>J4/K4</f>
        <v>0.20929999999999999</v>
      </c>
      <c r="F4" s="1">
        <v>13.25</v>
      </c>
      <c r="G4" s="2">
        <v>20</v>
      </c>
      <c r="H4" s="1">
        <v>14.77</v>
      </c>
      <c r="I4" s="2">
        <v>60</v>
      </c>
      <c r="J4" s="1">
        <v>20.93</v>
      </c>
      <c r="K4" s="2">
        <v>100</v>
      </c>
    </row>
    <row r="5" spans="1:11" x14ac:dyDescent="0.25">
      <c r="A5" s="5">
        <v>2</v>
      </c>
      <c r="B5" s="5" t="s">
        <v>28</v>
      </c>
      <c r="C5" s="5" t="s">
        <v>75</v>
      </c>
      <c r="D5" s="14">
        <f>E5*$C$35</f>
        <v>16.16458501</v>
      </c>
      <c r="E5" s="15">
        <f>J5/K5</f>
        <v>0.25969999999999999</v>
      </c>
      <c r="F5" s="1">
        <v>25.97</v>
      </c>
      <c r="G5" s="2">
        <v>20</v>
      </c>
      <c r="H5" s="1">
        <v>25.97</v>
      </c>
      <c r="I5" s="2">
        <v>50</v>
      </c>
      <c r="J5" s="1">
        <v>25.97</v>
      </c>
      <c r="K5" s="2">
        <v>100</v>
      </c>
    </row>
    <row r="6" spans="1:11" x14ac:dyDescent="0.25">
      <c r="A6" s="5">
        <v>13</v>
      </c>
      <c r="B6" s="5" t="s">
        <v>63</v>
      </c>
      <c r="C6" s="5" t="s">
        <v>81</v>
      </c>
      <c r="D6" s="14">
        <f>E6*$C$35</f>
        <v>16.992420899999999</v>
      </c>
      <c r="E6" s="15">
        <f>J6/K6</f>
        <v>0.27300000000000002</v>
      </c>
      <c r="F6" s="1"/>
      <c r="G6" s="2"/>
      <c r="H6" s="1">
        <v>24.2</v>
      </c>
      <c r="I6" s="2">
        <v>50</v>
      </c>
      <c r="J6" s="1">
        <v>27.3</v>
      </c>
      <c r="K6" s="2">
        <v>100</v>
      </c>
    </row>
    <row r="7" spans="1:11" x14ac:dyDescent="0.25">
      <c r="A7" s="5">
        <v>18</v>
      </c>
      <c r="B7" s="5" t="s">
        <v>36</v>
      </c>
      <c r="C7" s="5" t="s">
        <v>85</v>
      </c>
      <c r="D7" s="14">
        <f>E7*$C$35</f>
        <v>19.083795779999999</v>
      </c>
      <c r="E7" s="15">
        <f>J7/K7</f>
        <v>0.30659999999999998</v>
      </c>
      <c r="F7" s="1">
        <v>20.079999999999998</v>
      </c>
      <c r="G7" s="2">
        <v>35</v>
      </c>
      <c r="H7" s="1">
        <v>25.88</v>
      </c>
      <c r="I7" s="2">
        <v>50</v>
      </c>
      <c r="J7" s="1">
        <v>30.66</v>
      </c>
      <c r="K7" s="2">
        <v>100</v>
      </c>
    </row>
    <row r="8" spans="1:11" x14ac:dyDescent="0.25">
      <c r="A8" s="5">
        <v>7</v>
      </c>
      <c r="B8" s="5" t="s">
        <v>60</v>
      </c>
      <c r="C8" s="5" t="s">
        <v>78</v>
      </c>
      <c r="D8" s="14">
        <f>E8*$C$35</f>
        <v>20.764364879999999</v>
      </c>
      <c r="E8" s="15">
        <f>J8/K8</f>
        <v>0.33360000000000001</v>
      </c>
      <c r="F8" s="1"/>
      <c r="G8" s="2"/>
      <c r="H8" s="1"/>
      <c r="I8" s="2"/>
      <c r="J8" s="1">
        <v>33.36</v>
      </c>
      <c r="K8" s="2">
        <v>100</v>
      </c>
    </row>
    <row r="9" spans="1:11" x14ac:dyDescent="0.25">
      <c r="A9" s="5">
        <v>14</v>
      </c>
      <c r="B9" s="5" t="s">
        <v>51</v>
      </c>
      <c r="C9" s="5" t="s">
        <v>82</v>
      </c>
      <c r="D9" s="14">
        <f>E9*$C$35</f>
        <v>21.903417269999998</v>
      </c>
      <c r="E9" s="15">
        <f>J9/K9</f>
        <v>0.35189999999999999</v>
      </c>
      <c r="F9" s="1">
        <v>21.55</v>
      </c>
      <c r="G9" s="2">
        <v>30</v>
      </c>
      <c r="H9" s="1"/>
      <c r="I9" s="2"/>
      <c r="J9" s="1">
        <v>35.19</v>
      </c>
      <c r="K9" s="2">
        <v>100</v>
      </c>
    </row>
    <row r="10" spans="1:11" x14ac:dyDescent="0.25">
      <c r="A10" s="5">
        <v>6</v>
      </c>
      <c r="B10" s="5" t="s">
        <v>29</v>
      </c>
      <c r="C10" s="5" t="s">
        <v>30</v>
      </c>
      <c r="D10" s="14">
        <f>E10*$C$35</f>
        <v>23.83295957</v>
      </c>
      <c r="E10" s="15">
        <f>J10/K10</f>
        <v>0.38290000000000002</v>
      </c>
      <c r="F10" s="1"/>
      <c r="G10" s="2"/>
      <c r="H10" s="1"/>
      <c r="I10" s="2"/>
      <c r="J10" s="1">
        <v>38.29</v>
      </c>
      <c r="K10" s="2">
        <v>100</v>
      </c>
    </row>
    <row r="11" spans="1:11" x14ac:dyDescent="0.25">
      <c r="A11" s="5">
        <v>3</v>
      </c>
      <c r="B11" s="5" t="s">
        <v>65</v>
      </c>
      <c r="C11" s="5" t="s">
        <v>76</v>
      </c>
      <c r="D11" s="14">
        <f>E11*$C$35</f>
        <v>11.947601435000001</v>
      </c>
      <c r="E11" s="15">
        <f>J11/K11</f>
        <v>0.19195000000000001</v>
      </c>
      <c r="F11" s="1"/>
      <c r="G11" s="2"/>
      <c r="H11" s="1"/>
      <c r="I11" s="2"/>
      <c r="J11" s="1">
        <v>38.39</v>
      </c>
      <c r="K11" s="2">
        <v>200</v>
      </c>
    </row>
    <row r="12" spans="1:11" x14ac:dyDescent="0.25">
      <c r="A12" s="5">
        <v>17</v>
      </c>
      <c r="B12" s="5" t="s">
        <v>26</v>
      </c>
      <c r="C12" s="5" t="s">
        <v>27</v>
      </c>
      <c r="D12" s="14">
        <f>E12*$C$35</f>
        <v>44.192743</v>
      </c>
      <c r="E12" s="15">
        <f>H12/I12</f>
        <v>0.71000000000000008</v>
      </c>
      <c r="F12" s="1">
        <v>36.950000000000003</v>
      </c>
      <c r="G12" s="2">
        <v>20</v>
      </c>
      <c r="H12" s="1">
        <v>42.6</v>
      </c>
      <c r="I12" s="2">
        <v>60</v>
      </c>
      <c r="J12" s="1"/>
      <c r="K12" s="2"/>
    </row>
    <row r="13" spans="1:11" x14ac:dyDescent="0.25">
      <c r="A13" s="5">
        <v>25</v>
      </c>
      <c r="B13" s="5" t="s">
        <v>53</v>
      </c>
      <c r="C13" s="5" t="s">
        <v>54</v>
      </c>
      <c r="D13" s="14">
        <f>E13*$C$35</f>
        <v>39.568954999999995</v>
      </c>
      <c r="E13" s="15">
        <f>H13/I13</f>
        <v>0.63571428571428568</v>
      </c>
      <c r="F13" s="1">
        <v>31.45</v>
      </c>
      <c r="G13" s="2">
        <v>50</v>
      </c>
      <c r="H13" s="1">
        <v>44.5</v>
      </c>
      <c r="I13" s="2">
        <v>70</v>
      </c>
      <c r="J13" s="1">
        <v>44.5</v>
      </c>
      <c r="K13" s="2">
        <v>70</v>
      </c>
    </row>
    <row r="14" spans="1:11" x14ac:dyDescent="0.25">
      <c r="A14" s="5">
        <v>11</v>
      </c>
      <c r="B14" s="5" t="s">
        <v>61</v>
      </c>
      <c r="C14" s="5" t="s">
        <v>80</v>
      </c>
      <c r="D14" s="14">
        <f>E14*$C$35</f>
        <v>19.067197566666668</v>
      </c>
      <c r="E14" s="15">
        <f>J14/K14</f>
        <v>0.30633333333333335</v>
      </c>
      <c r="F14" s="1">
        <v>30.62</v>
      </c>
      <c r="G14" s="2">
        <v>25</v>
      </c>
      <c r="H14" s="1">
        <v>38.28</v>
      </c>
      <c r="I14" s="2">
        <v>50</v>
      </c>
      <c r="J14" s="1">
        <v>45.95</v>
      </c>
      <c r="K14" s="2">
        <v>150</v>
      </c>
    </row>
    <row r="15" spans="1:11" x14ac:dyDescent="0.25">
      <c r="A15" s="5">
        <v>22</v>
      </c>
      <c r="B15" s="5" t="s">
        <v>7</v>
      </c>
      <c r="C15" s="5" t="s">
        <v>8</v>
      </c>
      <c r="D15" s="14">
        <f>E15*$C$35</f>
        <v>28.91201285</v>
      </c>
      <c r="E15" s="15">
        <f>J15/K15</f>
        <v>0.46450000000000002</v>
      </c>
      <c r="F15" s="1"/>
      <c r="G15" s="2"/>
      <c r="H15" s="1"/>
      <c r="I15" s="2"/>
      <c r="J15" s="1">
        <v>46.45</v>
      </c>
      <c r="K15" s="2">
        <v>100</v>
      </c>
    </row>
    <row r="16" spans="1:11" x14ac:dyDescent="0.25">
      <c r="A16" s="5">
        <v>4</v>
      </c>
      <c r="B16" s="5" t="s">
        <v>64</v>
      </c>
      <c r="C16" s="5" t="s">
        <v>11</v>
      </c>
      <c r="D16" s="14">
        <f>E16*$C$35</f>
        <v>31.520007119999995</v>
      </c>
      <c r="E16" s="15">
        <f>J16/K16</f>
        <v>0.50639999999999996</v>
      </c>
      <c r="F16" s="1"/>
      <c r="G16" s="2"/>
      <c r="H16" s="1">
        <v>45</v>
      </c>
      <c r="I16" s="2">
        <v>50</v>
      </c>
      <c r="J16" s="1">
        <v>50.64</v>
      </c>
      <c r="K16" s="2">
        <v>100</v>
      </c>
    </row>
    <row r="17" spans="1:11" x14ac:dyDescent="0.25">
      <c r="A17" s="5">
        <v>8</v>
      </c>
      <c r="B17" s="5" t="s">
        <v>33</v>
      </c>
      <c r="C17" s="5" t="s">
        <v>34</v>
      </c>
      <c r="D17" s="14">
        <f>E17*$C$35</f>
        <v>34.993183260000002</v>
      </c>
      <c r="E17" s="15">
        <f>J17/K17</f>
        <v>0.56220000000000003</v>
      </c>
      <c r="F17" s="1">
        <v>50.58</v>
      </c>
      <c r="G17" s="2">
        <v>30</v>
      </c>
      <c r="H17" s="1"/>
      <c r="I17" s="2"/>
      <c r="J17" s="1">
        <v>56.22</v>
      </c>
      <c r="K17" s="2">
        <v>100</v>
      </c>
    </row>
    <row r="18" spans="1:11" x14ac:dyDescent="0.25">
      <c r="A18" s="5">
        <v>28</v>
      </c>
      <c r="B18" s="5" t="s">
        <v>13</v>
      </c>
      <c r="C18" s="5" t="s">
        <v>14</v>
      </c>
      <c r="D18" s="14">
        <f>E18*$C$35</f>
        <v>70.957361999999989</v>
      </c>
      <c r="E18" s="15">
        <f>H18/I18</f>
        <v>1.1399999999999999</v>
      </c>
      <c r="F18" s="1">
        <v>37.5</v>
      </c>
      <c r="G18" s="2">
        <v>30</v>
      </c>
      <c r="H18" s="1">
        <v>57</v>
      </c>
      <c r="I18" s="2">
        <v>50</v>
      </c>
      <c r="J18" s="1"/>
      <c r="K18" s="2"/>
    </row>
    <row r="19" spans="1:11" x14ac:dyDescent="0.25">
      <c r="A19" s="5">
        <v>9</v>
      </c>
      <c r="B19" s="5" t="s">
        <v>22</v>
      </c>
      <c r="C19" s="5" t="s">
        <v>79</v>
      </c>
      <c r="D19" s="14">
        <f>E19*$C$35</f>
        <v>36.350087199999997</v>
      </c>
      <c r="E19" s="15">
        <f>J19/K19</f>
        <v>0.58399999999999996</v>
      </c>
      <c r="F19" s="1">
        <v>41.49</v>
      </c>
      <c r="G19" s="2">
        <v>40</v>
      </c>
      <c r="H19" s="1"/>
      <c r="I19" s="2"/>
      <c r="J19" s="1">
        <v>58.4</v>
      </c>
      <c r="K19" s="2">
        <v>100</v>
      </c>
    </row>
    <row r="20" spans="1:11" x14ac:dyDescent="0.25">
      <c r="A20" s="5">
        <v>5</v>
      </c>
      <c r="B20" s="5" t="s">
        <v>68</v>
      </c>
      <c r="C20" s="5" t="s">
        <v>73</v>
      </c>
      <c r="D20" s="14">
        <f>E20*$C$35</f>
        <v>53.930543486842097</v>
      </c>
      <c r="E20" s="15">
        <f>H20/I20</f>
        <v>0.86644736842105252</v>
      </c>
      <c r="F20" s="1">
        <v>46.7</v>
      </c>
      <c r="G20" s="2">
        <v>38</v>
      </c>
      <c r="H20" s="1">
        <v>65.849999999999994</v>
      </c>
      <c r="I20" s="2">
        <v>76</v>
      </c>
      <c r="J20" s="1"/>
      <c r="K20" s="2"/>
    </row>
    <row r="21" spans="1:11" x14ac:dyDescent="0.25">
      <c r="A21" s="5">
        <v>1</v>
      </c>
      <c r="B21" s="5" t="s">
        <v>50</v>
      </c>
      <c r="C21" s="5" t="s">
        <v>72</v>
      </c>
      <c r="D21" s="14">
        <f>E21*$C$35</f>
        <v>32.760723566666663</v>
      </c>
      <c r="E21" s="15">
        <f>J21/K21</f>
        <v>0.52633333333333332</v>
      </c>
      <c r="F21" s="1">
        <v>29.99</v>
      </c>
      <c r="G21" s="2">
        <v>25</v>
      </c>
      <c r="H21" s="1">
        <v>49.99</v>
      </c>
      <c r="I21" s="2">
        <v>75</v>
      </c>
      <c r="J21" s="1">
        <v>78.95</v>
      </c>
      <c r="K21" s="2">
        <v>150</v>
      </c>
    </row>
    <row r="22" spans="1:11" x14ac:dyDescent="0.25">
      <c r="A22" s="5">
        <v>27</v>
      </c>
      <c r="B22" s="5" t="s">
        <v>37</v>
      </c>
      <c r="C22" s="5" t="s">
        <v>38</v>
      </c>
      <c r="D22" s="14">
        <f>E22*$C$35</f>
        <v>49.950248249999994</v>
      </c>
      <c r="E22" s="15">
        <f>J22/K22</f>
        <v>0.80249999999999999</v>
      </c>
      <c r="F22" s="1">
        <v>55.5</v>
      </c>
      <c r="G22" s="2">
        <v>25</v>
      </c>
      <c r="H22" s="1">
        <v>67.7</v>
      </c>
      <c r="I22" s="2">
        <v>50</v>
      </c>
      <c r="J22" s="1">
        <v>80.25</v>
      </c>
      <c r="K22" s="2">
        <v>100</v>
      </c>
    </row>
    <row r="23" spans="1:11" x14ac:dyDescent="0.25">
      <c r="A23" s="5">
        <v>24</v>
      </c>
      <c r="B23" s="5" t="s">
        <v>52</v>
      </c>
      <c r="C23" s="5" t="s">
        <v>88</v>
      </c>
      <c r="D23" s="14">
        <f>E23*$C$35</f>
        <v>49.981369899999997</v>
      </c>
      <c r="E23" s="15">
        <f>J23/K23</f>
        <v>0.80299999999999994</v>
      </c>
      <c r="F23" s="1"/>
      <c r="G23" s="2"/>
      <c r="H23" s="1"/>
      <c r="I23" s="2"/>
      <c r="J23" s="1">
        <v>80.3</v>
      </c>
      <c r="K23" s="2">
        <v>100</v>
      </c>
    </row>
    <row r="24" spans="1:11" x14ac:dyDescent="0.25">
      <c r="A24" s="5">
        <v>12</v>
      </c>
      <c r="B24" s="5" t="s">
        <v>41</v>
      </c>
      <c r="C24" s="5" t="s">
        <v>42</v>
      </c>
      <c r="D24" s="14">
        <f>E24*$C$35</f>
        <v>51.537452399999992</v>
      </c>
      <c r="E24" s="15">
        <f>J24/K24</f>
        <v>0.82799999999999996</v>
      </c>
      <c r="F24" s="1"/>
      <c r="G24" s="2"/>
      <c r="H24" s="1"/>
      <c r="I24" s="2"/>
      <c r="J24" s="1">
        <v>82.8</v>
      </c>
      <c r="K24" s="2">
        <v>100</v>
      </c>
    </row>
    <row r="25" spans="1:11" x14ac:dyDescent="0.25">
      <c r="A25" s="5">
        <v>20</v>
      </c>
      <c r="B25" s="5" t="s">
        <v>86</v>
      </c>
      <c r="C25" s="5" t="s">
        <v>62</v>
      </c>
      <c r="D25" s="14">
        <f>E25*$C$35</f>
        <v>63.550409299999991</v>
      </c>
      <c r="E25" s="15">
        <f>H25/I25</f>
        <v>1.0209999999999999</v>
      </c>
      <c r="F25" s="1">
        <v>82.1</v>
      </c>
      <c r="G25" s="2">
        <v>20</v>
      </c>
      <c r="H25" s="1">
        <v>102.1</v>
      </c>
      <c r="I25" s="2">
        <v>100</v>
      </c>
      <c r="J25" s="1">
        <v>113.3</v>
      </c>
      <c r="K25" s="2">
        <v>200</v>
      </c>
    </row>
    <row r="26" spans="1:11" x14ac:dyDescent="0.25">
      <c r="A26" s="5">
        <v>19</v>
      </c>
      <c r="B26" s="5" t="s">
        <v>39</v>
      </c>
      <c r="C26" s="5" t="s">
        <v>40</v>
      </c>
      <c r="D26" s="14">
        <f>E26*$C$35</f>
        <v>74.4429868</v>
      </c>
      <c r="E26" s="15">
        <f>J26/K26</f>
        <v>1.196</v>
      </c>
      <c r="F26" s="1">
        <v>53</v>
      </c>
      <c r="G26" s="2">
        <v>20</v>
      </c>
      <c r="H26" s="1">
        <v>79.599999999999994</v>
      </c>
      <c r="I26" s="2">
        <v>40</v>
      </c>
      <c r="J26" s="1">
        <v>119.6</v>
      </c>
      <c r="K26" s="2">
        <v>100</v>
      </c>
    </row>
    <row r="27" spans="1:11" x14ac:dyDescent="0.25">
      <c r="A27" s="5">
        <v>15</v>
      </c>
      <c r="B27" s="5" t="s">
        <v>35</v>
      </c>
      <c r="C27" s="5" t="s">
        <v>83</v>
      </c>
      <c r="D27" s="14">
        <f>E27*$C$35</f>
        <v>113.59402249999999</v>
      </c>
      <c r="E27" s="15">
        <v>1.825</v>
      </c>
      <c r="F27" s="1"/>
      <c r="G27" s="2"/>
      <c r="H27" s="1"/>
      <c r="I27" s="2"/>
      <c r="J27" s="1"/>
      <c r="K27" s="2"/>
    </row>
    <row r="28" spans="1:11" x14ac:dyDescent="0.25">
      <c r="A28" s="5">
        <v>16</v>
      </c>
      <c r="B28" s="5" t="s">
        <v>6</v>
      </c>
      <c r="C28" s="5" t="s">
        <v>84</v>
      </c>
      <c r="D28" s="14">
        <f>E28*$C$35</f>
        <v>161.83258000000001</v>
      </c>
      <c r="E28" s="15">
        <v>2.6</v>
      </c>
      <c r="F28" s="1"/>
      <c r="G28" s="2"/>
      <c r="H28" s="1"/>
      <c r="I28" s="2"/>
      <c r="J28" s="1"/>
      <c r="K28" s="2"/>
    </row>
    <row r="29" spans="1:11" x14ac:dyDescent="0.25">
      <c r="A29" s="5">
        <v>29</v>
      </c>
      <c r="B29" s="5" t="s">
        <v>2</v>
      </c>
      <c r="C29" s="5" t="s">
        <v>3</v>
      </c>
      <c r="D29" s="14">
        <f>E29*$C$35</f>
        <v>348.56247999999999</v>
      </c>
      <c r="E29" s="15">
        <v>5.6</v>
      </c>
      <c r="F29" s="1"/>
      <c r="G29" s="2"/>
      <c r="H29" s="1"/>
      <c r="I29" s="2"/>
      <c r="J29" s="1"/>
      <c r="K29" s="2"/>
    </row>
    <row r="30" spans="1:11" x14ac:dyDescent="0.25">
      <c r="A30" s="5">
        <v>30</v>
      </c>
      <c r="B30" s="5" t="s">
        <v>66</v>
      </c>
      <c r="C30" s="5" t="s">
        <v>67</v>
      </c>
      <c r="D30" s="14">
        <f>E30*$C$35</f>
        <v>398.35712000000001</v>
      </c>
      <c r="E30" s="15">
        <v>6.4</v>
      </c>
      <c r="F30" s="1"/>
      <c r="G30" s="2"/>
      <c r="H30" s="1"/>
      <c r="I30" s="2"/>
      <c r="J30" s="1"/>
      <c r="K30" s="2"/>
    </row>
    <row r="31" spans="1:11" x14ac:dyDescent="0.25">
      <c r="A31" s="5">
        <v>21</v>
      </c>
      <c r="B31" s="5" t="s">
        <v>47</v>
      </c>
      <c r="C31" s="5" t="s">
        <v>87</v>
      </c>
      <c r="D31" s="16">
        <f>E31*$C$35</f>
        <v>454.37608999999998</v>
      </c>
      <c r="E31" s="17">
        <v>7.3</v>
      </c>
      <c r="F31" s="3"/>
      <c r="G31" s="4"/>
      <c r="H31" s="3"/>
      <c r="I31" s="4"/>
      <c r="J31" s="3"/>
      <c r="K31" s="4"/>
    </row>
    <row r="35" spans="2:3" x14ac:dyDescent="0.25">
      <c r="B35" t="s">
        <v>89</v>
      </c>
      <c r="C35">
        <v>62.243299999999998</v>
      </c>
    </row>
    <row r="54" spans="6:6" x14ac:dyDescent="0.25">
      <c r="F54" s="18"/>
    </row>
    <row r="55" spans="6:6" x14ac:dyDescent="0.25">
      <c r="F55" s="18"/>
    </row>
    <row r="56" spans="6:6" x14ac:dyDescent="0.25">
      <c r="F56" s="18"/>
    </row>
    <row r="57" spans="6:6" x14ac:dyDescent="0.25">
      <c r="F57" s="18"/>
    </row>
    <row r="58" spans="6:6" x14ac:dyDescent="0.25">
      <c r="F58" s="18"/>
    </row>
    <row r="59" spans="6:6" x14ac:dyDescent="0.25">
      <c r="F59" s="18"/>
    </row>
    <row r="60" spans="6:6" x14ac:dyDescent="0.25">
      <c r="F60" s="18"/>
    </row>
    <row r="61" spans="6:6" x14ac:dyDescent="0.25">
      <c r="F61" s="18"/>
    </row>
    <row r="62" spans="6:6" x14ac:dyDescent="0.25">
      <c r="F62" s="18"/>
    </row>
    <row r="63" spans="6:6" x14ac:dyDescent="0.25">
      <c r="F63" s="18"/>
    </row>
    <row r="64" spans="6:6" x14ac:dyDescent="0.25">
      <c r="F64" s="18"/>
    </row>
    <row r="65" spans="6:6" x14ac:dyDescent="0.25">
      <c r="F65" s="18"/>
    </row>
    <row r="66" spans="6:6" x14ac:dyDescent="0.25">
      <c r="F66" s="18"/>
    </row>
    <row r="67" spans="6:6" x14ac:dyDescent="0.25">
      <c r="F67" s="18"/>
    </row>
    <row r="68" spans="6:6" x14ac:dyDescent="0.25">
      <c r="F68" s="18"/>
    </row>
    <row r="69" spans="6:6" x14ac:dyDescent="0.25">
      <c r="F69" s="18"/>
    </row>
    <row r="70" spans="6:6" x14ac:dyDescent="0.25">
      <c r="F70" s="18"/>
    </row>
    <row r="71" spans="6:6" x14ac:dyDescent="0.25">
      <c r="F71" s="18"/>
    </row>
    <row r="72" spans="6:6" x14ac:dyDescent="0.25">
      <c r="F72" s="18"/>
    </row>
    <row r="73" spans="6:6" x14ac:dyDescent="0.25">
      <c r="F73" s="18"/>
    </row>
    <row r="74" spans="6:6" x14ac:dyDescent="0.25">
      <c r="F74" s="18"/>
    </row>
    <row r="75" spans="6:6" x14ac:dyDescent="0.25">
      <c r="F75" s="18"/>
    </row>
    <row r="76" spans="6:6" x14ac:dyDescent="0.25">
      <c r="F76" s="18"/>
    </row>
    <row r="77" spans="6:6" x14ac:dyDescent="0.25">
      <c r="F77" s="18"/>
    </row>
    <row r="78" spans="6:6" x14ac:dyDescent="0.25">
      <c r="F78" s="18"/>
    </row>
    <row r="79" spans="6:6" x14ac:dyDescent="0.25">
      <c r="F79" s="18"/>
    </row>
    <row r="80" spans="6:6" x14ac:dyDescent="0.25">
      <c r="F80" s="18"/>
    </row>
    <row r="81" spans="6:6" x14ac:dyDescent="0.25">
      <c r="F81" s="18"/>
    </row>
    <row r="82" spans="6:6" x14ac:dyDescent="0.25">
      <c r="F82" s="18"/>
    </row>
    <row r="83" spans="6:6" x14ac:dyDescent="0.25">
      <c r="F83" s="18"/>
    </row>
  </sheetData>
  <autoFilter ref="A1:K31">
    <sortState ref="A2:K31">
      <sortCondition ref="D1:D3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Интернет 10 Мбит в мире</vt:lpstr>
      <vt:lpstr>Интернет 100 Мбит в мире</vt:lpstr>
      <vt:lpstr>Диаграмма1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2015-10-09T08:11:46Z</dcterms:created>
  <dcterms:modified xsi:type="dcterms:W3CDTF">2015-10-19T11:23:43Z</dcterms:modified>
</cp:coreProperties>
</file>